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4750" windowHeight="1208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Sheet1!$A$1:$O$70</definedName>
    <definedName name="_xlnm.Print_Titles" localSheetId="0">Sheet1!$3:$3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<sst xmlns="http://schemas.openxmlformats.org/spreadsheetml/2006/main" count="268" uniqueCount="88">
  <si>
    <t>文学院秘书学专业年级推荐2026年免试攻读研究生综合成绩排名表</t>
  </si>
  <si>
    <t xml:space="preserve">学院盖章：                                                           制表人签名：               分管学生工作副书记签名：                  </t>
  </si>
  <si>
    <t>序号</t>
  </si>
  <si>
    <t>专业
年级</t>
  </si>
  <si>
    <t>专业年级
人数</t>
  </si>
  <si>
    <t>姓名</t>
  </si>
  <si>
    <t>学号</t>
  </si>
  <si>
    <t>是否申请推免研究生</t>
  </si>
  <si>
    <t>第一学年
综合成绩</t>
  </si>
  <si>
    <t>第二学年
综合成绩</t>
  </si>
  <si>
    <t>第三学年
综合成绩</t>
  </si>
  <si>
    <t>第四学年
综合成绩</t>
  </si>
  <si>
    <t>总综合
成绩</t>
  </si>
  <si>
    <t>总综合成绩分排名</t>
  </si>
  <si>
    <t>总综合成绩分
排名百分比</t>
  </si>
  <si>
    <t>总综合成绩分
排名是否位于
专业年级前1/3</t>
  </si>
  <si>
    <t>签名</t>
  </si>
  <si>
    <t>秘书学22</t>
  </si>
  <si>
    <t>张朱茜</t>
  </si>
  <si>
    <t>是</t>
  </si>
  <si>
    <t>张点点</t>
  </si>
  <si>
    <t>否</t>
  </si>
  <si>
    <t>李洁</t>
  </si>
  <si>
    <t>徐冰倩</t>
  </si>
  <si>
    <t>蔡佳琪</t>
  </si>
  <si>
    <t>唐苗</t>
  </si>
  <si>
    <t>田思茹</t>
  </si>
  <si>
    <t>沈方圆</t>
  </si>
  <si>
    <t>柳怡君</t>
  </si>
  <si>
    <t>姚梓妍</t>
  </si>
  <si>
    <t>夏金宇</t>
  </si>
  <si>
    <t>徐金玉</t>
  </si>
  <si>
    <t>何佳奕</t>
  </si>
  <si>
    <t>翟佳娴</t>
  </si>
  <si>
    <t>张若萱</t>
  </si>
  <si>
    <t>王安妮</t>
  </si>
  <si>
    <t>陈梦诗</t>
  </si>
  <si>
    <t>吴佳宜</t>
  </si>
  <si>
    <t>魏雨彤</t>
  </si>
  <si>
    <t>危秋涵</t>
  </si>
  <si>
    <t>周蓉蓉</t>
  </si>
  <si>
    <t>徐静茹</t>
  </si>
  <si>
    <t>王淑晗</t>
  </si>
  <si>
    <t>杨雯</t>
  </si>
  <si>
    <t>李浩</t>
  </si>
  <si>
    <t>葛圆圆</t>
  </si>
  <si>
    <t>陈涛</t>
  </si>
  <si>
    <t>季江雯</t>
  </si>
  <si>
    <t>郑馨媛</t>
  </si>
  <si>
    <t>焦克艳</t>
  </si>
  <si>
    <t>田孟萍</t>
  </si>
  <si>
    <t>殷雨晴</t>
  </si>
  <si>
    <t>花蕊</t>
  </si>
  <si>
    <t>周轲</t>
  </si>
  <si>
    <t>黄鑫钰</t>
  </si>
  <si>
    <t>王宇杰</t>
  </si>
  <si>
    <t>刘星燕</t>
  </si>
  <si>
    <t>许嘉璐</t>
  </si>
  <si>
    <t>李雨轩</t>
  </si>
  <si>
    <t>高燕</t>
  </si>
  <si>
    <t>陈梦莹</t>
  </si>
  <si>
    <t>万奕</t>
  </si>
  <si>
    <t>侯昱芳</t>
  </si>
  <si>
    <t>王越</t>
  </si>
  <si>
    <t>蔡甜甜</t>
  </si>
  <si>
    <t>俞怡雯</t>
  </si>
  <si>
    <t>刘犇</t>
  </si>
  <si>
    <t>陆冰奕</t>
  </si>
  <si>
    <t>郁振宇</t>
  </si>
  <si>
    <t>蒋振洋</t>
  </si>
  <si>
    <t>张淑晴</t>
  </si>
  <si>
    <t>蔡高莉</t>
  </si>
  <si>
    <t>周倜</t>
  </si>
  <si>
    <t>张若彤</t>
  </si>
  <si>
    <t>韩重阳</t>
  </si>
  <si>
    <t>吉鑫</t>
  </si>
  <si>
    <t>杨雨婷</t>
  </si>
  <si>
    <t>黄怡心</t>
  </si>
  <si>
    <t>鱼译文</t>
  </si>
  <si>
    <t>彤心平</t>
  </si>
  <si>
    <t>陈玲</t>
  </si>
  <si>
    <t>公示网页链接：</t>
  </si>
  <si>
    <t>填表说明：</t>
  </si>
  <si>
    <r>
      <rPr>
        <sz val="12"/>
        <rFont val="宋体"/>
        <charset val="134"/>
      </rPr>
      <t>1.专业年级人数为该专业年级参加学生综合</t>
    </r>
    <r>
      <rPr>
        <sz val="12"/>
        <rFont val="宋体"/>
        <charset val="134"/>
      </rPr>
      <t>成绩</t>
    </r>
    <r>
      <rPr>
        <sz val="12"/>
        <rFont val="宋体"/>
        <charset val="134"/>
      </rPr>
      <t>的学生数。</t>
    </r>
  </si>
  <si>
    <t>2.表中须填写申请人所在专业年级全部学生的综合成绩。</t>
  </si>
  <si>
    <r>
      <rPr>
        <sz val="12"/>
        <rFont val="宋体"/>
        <charset val="134"/>
      </rPr>
      <t>3.总综合</t>
    </r>
    <r>
      <rPr>
        <sz val="12"/>
        <rFont val="宋体"/>
        <charset val="134"/>
      </rPr>
      <t>成绩</t>
    </r>
    <r>
      <rPr>
        <sz val="12"/>
        <rFont val="宋体"/>
        <charset val="134"/>
      </rPr>
      <t>分=第一学年综合成绩分+第二学年综合</t>
    </r>
    <r>
      <rPr>
        <sz val="12"/>
        <rFont val="宋体"/>
        <charset val="134"/>
      </rPr>
      <t>成绩</t>
    </r>
    <r>
      <rPr>
        <sz val="12"/>
        <rFont val="宋体"/>
        <charset val="134"/>
      </rPr>
      <t>分+第三学年综合</t>
    </r>
    <r>
      <rPr>
        <sz val="12"/>
        <rFont val="宋体"/>
        <charset val="134"/>
      </rPr>
      <t>成绩</t>
    </r>
    <r>
      <rPr>
        <sz val="12"/>
        <rFont val="宋体"/>
        <charset val="134"/>
      </rPr>
      <t>分+第四学年综合</t>
    </r>
    <r>
      <rPr>
        <sz val="12"/>
        <rFont val="宋体"/>
        <charset val="134"/>
      </rPr>
      <t>成绩</t>
    </r>
    <r>
      <rPr>
        <sz val="12"/>
        <rFont val="宋体"/>
        <charset val="134"/>
      </rPr>
      <t>分</t>
    </r>
  </si>
  <si>
    <r>
      <rPr>
        <sz val="12"/>
        <rFont val="宋体"/>
        <charset val="134"/>
      </rPr>
      <t>4.总综合</t>
    </r>
    <r>
      <rPr>
        <sz val="12"/>
        <rFont val="宋体"/>
        <charset val="134"/>
      </rPr>
      <t>成绩</t>
    </r>
    <r>
      <rPr>
        <sz val="12"/>
        <rFont val="宋体"/>
        <charset val="134"/>
      </rPr>
      <t>分排名百分比=（总综合</t>
    </r>
    <r>
      <rPr>
        <sz val="12"/>
        <rFont val="宋体"/>
        <charset val="134"/>
      </rPr>
      <t>成绩</t>
    </r>
    <r>
      <rPr>
        <sz val="12"/>
        <rFont val="宋体"/>
        <charset val="134"/>
      </rPr>
      <t>分排名/专业年级人数)*100%</t>
    </r>
  </si>
  <si>
    <t>5.公示网页链接请贴在表格末尾。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</si>
</sst>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0">
    <font>
      <sz val="12"/>
      <name val="宋体"/>
      <charset val="134"/>
    </font>
    <font>
      <sz val="11"/>
      <name val="宋体"/>
      <charset val="134"/>
    </font>
    <font>
      <sz val="12"/>
      <color indexed="8"/>
      <name val="宋体"/>
      <charset val="134"/>
    </font>
    <font>
      <b/>
      <sz val="16"/>
      <name val="宋体"/>
      <charset val="134"/>
    </font>
    <font>
      <b/>
      <u/>
      <sz val="16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</font>
    <font>
      <sz val="9"/>
      <color rgb="FFFF0000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</font>
    <font>
      <u/>
      <sz val="11"/>
      <color rgb="FFFF0000"/>
      <name val="宋体"/>
      <charset val="134"/>
    </font>
    <font>
      <u/>
      <sz val="12"/>
      <color indexed="12"/>
      <name val="宋体"/>
      <charset val="134"/>
    </font>
    <font>
      <u/>
      <sz val="12"/>
      <color indexed="36"/>
      <name val="宋体"/>
      <charset val="134"/>
    </font>
    <font>
      <sz val="11"/>
      <color indexed="10"/>
      <name val="宋体"/>
      <charset val="134"/>
    </font>
    <font>
      <b/>
      <sz val="18"/>
      <color indexed="54"/>
      <name val="宋体"/>
      <charset val="134"/>
    </font>
    <font>
      <i/>
      <sz val="11"/>
      <color indexed="23"/>
      <name val="宋体"/>
      <charset val="134"/>
    </font>
    <font>
      <b/>
      <sz val="15"/>
      <color indexed="54"/>
      <name val="宋体"/>
      <charset val="134"/>
    </font>
    <font>
      <b/>
      <sz val="13"/>
      <color indexed="54"/>
      <name val="宋体"/>
      <charset val="134"/>
    </font>
    <font>
      <b/>
      <sz val="11"/>
      <color indexed="54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3"/>
      <name val="宋体"/>
      <charset val="134"/>
    </font>
    <font>
      <b/>
      <sz val="11"/>
      <color indexed="9"/>
      <name val="宋体"/>
      <charset val="134"/>
    </font>
    <font>
      <sz val="11"/>
      <color indexed="53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16"/>
      <name val="宋体"/>
      <charset val="134"/>
    </font>
    <font>
      <sz val="11"/>
      <color indexed="19"/>
      <name val="宋体"/>
      <charset val="134"/>
    </font>
    <font>
      <sz val="11"/>
      <color indexed="9"/>
      <name val="宋体"/>
      <charset val="134"/>
    </font>
  </fonts>
  <fills count="19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7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9" fillId="2" borderId="5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8" applyNumberFormat="0" applyAlignment="0" applyProtection="0">
      <alignment vertical="center"/>
    </xf>
    <xf numFmtId="0" fontId="21" fillId="4" borderId="9" applyNumberFormat="0" applyAlignment="0" applyProtection="0">
      <alignment vertical="center"/>
    </xf>
    <xf numFmtId="0" fontId="22" fillId="4" borderId="8" applyNumberFormat="0" applyAlignment="0" applyProtection="0">
      <alignment vertical="center"/>
    </xf>
    <xf numFmtId="0" fontId="23" fillId="5" borderId="10" applyNumberFormat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</cellStyleXfs>
  <cellXfs count="66">
    <xf numFmtId="0" fontId="0" fillId="0" borderId="0" xfId="0">
      <alignment vertical="center"/>
    </xf>
    <xf numFmtId="0" fontId="0" fillId="0" borderId="0" xfId="0" applyAlignment="1">
      <alignment horizontal="left"/>
    </xf>
    <xf numFmtId="0" fontId="1" fillId="0" borderId="0" xfId="0" applyFont="1">
      <alignment vertical="center"/>
    </xf>
    <xf numFmtId="0" fontId="0" fillId="0" borderId="0" xfId="0" applyBorder="1">
      <alignment vertical="center"/>
    </xf>
    <xf numFmtId="0" fontId="2" fillId="0" borderId="0" xfId="0" applyFont="1" applyBorder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>
      <alignment vertical="center"/>
    </xf>
    <xf numFmtId="10" fontId="0" fillId="0" borderId="0" xfId="0" applyNumberFormat="1">
      <alignment vertical="center"/>
    </xf>
    <xf numFmtId="0" fontId="3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176" fontId="4" fillId="0" borderId="0" xfId="0" applyNumberFormat="1" applyFont="1" applyAlignment="1">
      <alignment horizontal="center" wrapText="1"/>
    </xf>
    <xf numFmtId="0" fontId="0" fillId="0" borderId="0" xfId="0" applyFont="1" applyAlignment="1"/>
    <xf numFmtId="0" fontId="0" fillId="0" borderId="0" xfId="0" applyFont="1" applyAlignment="1">
      <alignment horizontal="center" vertical="center"/>
    </xf>
    <xf numFmtId="176" fontId="0" fillId="0" borderId="0" xfId="0" applyNumberFormat="1" applyFont="1" applyAlignment="1"/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0" fontId="5" fillId="0" borderId="1" xfId="0" applyNumberFormat="1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0" fillId="0" borderId="0" xfId="0" applyAlignment="1"/>
    <xf numFmtId="176" fontId="1" fillId="0" borderId="1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176" fontId="8" fillId="0" borderId="2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10" fontId="8" fillId="0" borderId="2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0" fontId="6" fillId="0" borderId="1" xfId="0" applyFont="1" applyBorder="1">
      <alignment vertical="center"/>
    </xf>
    <xf numFmtId="0" fontId="1" fillId="0" borderId="1" xfId="0" applyFont="1" applyBorder="1">
      <alignment vertical="center"/>
    </xf>
    <xf numFmtId="0" fontId="6" fillId="0" borderId="3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176" fontId="11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>
      <alignment vertical="center"/>
    </xf>
    <xf numFmtId="0" fontId="0" fillId="0" borderId="0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center" vertical="center" wrapText="1"/>
    </xf>
    <xf numFmtId="176" fontId="0" fillId="0" borderId="0" xfId="0" applyNumberFormat="1" applyFont="1" applyFill="1" applyBorder="1" applyAlignment="1">
      <alignment horizontal="left" vertical="center" wrapText="1"/>
    </xf>
    <xf numFmtId="0" fontId="0" fillId="0" borderId="0" xfId="0" applyFont="1" applyBorder="1" applyAlignment="1">
      <alignment horizontal="left" vertical="center"/>
    </xf>
    <xf numFmtId="176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center" vertical="center" wrapText="1"/>
    </xf>
    <xf numFmtId="176" fontId="0" fillId="0" borderId="0" xfId="0" applyNumberFormat="1" applyFont="1" applyBorder="1" applyAlignment="1">
      <alignment horizontal="left" vertical="center" wrapText="1"/>
    </xf>
    <xf numFmtId="176" fontId="0" fillId="0" borderId="0" xfId="0" applyNumberFormat="1" applyFont="1" applyBorder="1">
      <alignment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>
      <alignment vertical="center"/>
    </xf>
    <xf numFmtId="0" fontId="1" fillId="0" borderId="0" xfId="0" applyFont="1" applyAlignment="1">
      <alignment vertical="center" wrapText="1"/>
    </xf>
    <xf numFmtId="31" fontId="0" fillId="0" borderId="0" xfId="0" applyNumberFormat="1" applyFont="1" applyAlignment="1">
      <alignment vertical="center" wrapText="1"/>
    </xf>
    <xf numFmtId="0" fontId="0" fillId="0" borderId="0" xfId="0" applyAlignment="1">
      <alignment vertical="center" wrapText="1"/>
    </xf>
    <xf numFmtId="176" fontId="1" fillId="0" borderId="0" xfId="0" applyNumberFormat="1" applyFont="1" applyAlignment="1">
      <alignment horizontal="left" vertical="center" wrapText="1"/>
    </xf>
    <xf numFmtId="10" fontId="0" fillId="0" borderId="0" xfId="0" applyNumberFormat="1" applyFont="1" applyAlignment="1">
      <alignment horizontal="center" vertical="center" wrapText="1"/>
    </xf>
    <xf numFmtId="10" fontId="0" fillId="0" borderId="0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10" fontId="0" fillId="0" borderId="0" xfId="0" applyNumberFormat="1" applyFont="1" applyBorder="1">
      <alignment vertical="center"/>
    </xf>
    <xf numFmtId="10" fontId="0" fillId="0" borderId="0" xfId="0" applyNumberFormat="1" applyFont="1" applyFill="1" applyBorder="1" applyAlignment="1">
      <alignment horizontal="left" vertical="center" wrapText="1"/>
    </xf>
    <xf numFmtId="10" fontId="0" fillId="0" borderId="0" xfId="0" applyNumberForma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76"/>
  <sheetViews>
    <sheetView tabSelected="1" view="pageBreakPreview" zoomScale="130" zoomScaleNormal="100" workbookViewId="0">
      <selection activeCell="E6" sqref="E6"/>
    </sheetView>
  </sheetViews>
  <sheetFormatPr defaultColWidth="9" defaultRowHeight="15"/>
  <cols>
    <col min="1" max="1" width="4.625" customWidth="1"/>
    <col min="2" max="2" width="8.625" customWidth="1"/>
    <col min="3" max="3" width="7.875" customWidth="1"/>
    <col min="4" max="4" width="8.5" customWidth="1"/>
    <col min="5" max="5" width="11" customWidth="1"/>
    <col min="6" max="6" width="7.75" style="5" customWidth="1"/>
    <col min="7" max="7" width="9.25" style="6" customWidth="1"/>
    <col min="8" max="9" width="10" style="6" customWidth="1"/>
    <col min="10" max="10" width="10" hidden="1" customWidth="1"/>
    <col min="11" max="11" width="9.375" style="6" customWidth="1"/>
    <col min="12" max="12" width="7.5" customWidth="1"/>
    <col min="13" max="13" width="10.5" style="7" customWidth="1"/>
    <col min="14" max="14" width="11.375" style="5" customWidth="1"/>
  </cols>
  <sheetData>
    <row r="1" ht="27" customHeight="1" spans="1:14">
      <c r="A1" s="8" t="s">
        <v>0</v>
      </c>
      <c r="B1" s="9"/>
      <c r="C1" s="9"/>
      <c r="D1" s="9"/>
      <c r="E1" s="9"/>
      <c r="F1" s="10"/>
      <c r="G1" s="11"/>
      <c r="H1" s="11"/>
      <c r="I1" s="11"/>
      <c r="J1" s="9"/>
      <c r="K1" s="11"/>
      <c r="L1" s="9"/>
      <c r="M1" s="9"/>
      <c r="N1" s="10"/>
    </row>
    <row r="2" s="1" customFormat="1" ht="37.5" customHeight="1" spans="1:14">
      <c r="A2" s="12" t="s">
        <v>1</v>
      </c>
      <c r="B2" s="12"/>
      <c r="C2" s="12"/>
      <c r="D2" s="12"/>
      <c r="E2" s="12"/>
      <c r="F2" s="13"/>
      <c r="G2" s="14"/>
      <c r="H2" s="14"/>
      <c r="I2" s="14"/>
      <c r="J2" s="12"/>
      <c r="K2" s="14"/>
      <c r="L2" s="12"/>
      <c r="M2" s="12"/>
      <c r="N2" s="25"/>
    </row>
    <row r="3" s="2" customFormat="1" ht="44.25" customHeight="1" spans="1:15">
      <c r="A3" s="15" t="s">
        <v>2</v>
      </c>
      <c r="B3" s="15" t="s">
        <v>3</v>
      </c>
      <c r="C3" s="16" t="s">
        <v>4</v>
      </c>
      <c r="D3" s="17" t="s">
        <v>5</v>
      </c>
      <c r="E3" s="17" t="s">
        <v>6</v>
      </c>
      <c r="F3" s="18" t="s">
        <v>7</v>
      </c>
      <c r="G3" s="19" t="s">
        <v>8</v>
      </c>
      <c r="H3" s="19" t="s">
        <v>9</v>
      </c>
      <c r="I3" s="19" t="s">
        <v>10</v>
      </c>
      <c r="J3" s="16" t="s">
        <v>11</v>
      </c>
      <c r="K3" s="26" t="s">
        <v>12</v>
      </c>
      <c r="L3" s="16" t="s">
        <v>13</v>
      </c>
      <c r="M3" s="18" t="s">
        <v>14</v>
      </c>
      <c r="N3" s="27" t="s">
        <v>15</v>
      </c>
      <c r="O3" s="15" t="s">
        <v>16</v>
      </c>
    </row>
    <row r="4" s="2" customFormat="1" ht="14" spans="1:15">
      <c r="A4" s="20">
        <v>1</v>
      </c>
      <c r="B4" s="21" t="s">
        <v>17</v>
      </c>
      <c r="C4" s="20">
        <v>61</v>
      </c>
      <c r="D4" s="20" t="s">
        <v>18</v>
      </c>
      <c r="E4" s="20">
        <v>2201110033</v>
      </c>
      <c r="F4" s="22" t="s">
        <v>19</v>
      </c>
      <c r="G4" s="23">
        <v>88.88</v>
      </c>
      <c r="H4" s="23">
        <v>93.81</v>
      </c>
      <c r="I4" s="23">
        <v>94.81</v>
      </c>
      <c r="J4" s="22"/>
      <c r="K4" s="28">
        <f>G4+H4+I4+J4</f>
        <v>277.5</v>
      </c>
      <c r="L4" s="29">
        <f t="shared" ref="L4:L19" si="0">RANK(K4,K:K,0)</f>
        <v>1</v>
      </c>
      <c r="M4" s="30">
        <f>L4/C4</f>
        <v>0.0164</v>
      </c>
      <c r="N4" s="22" t="s">
        <v>19</v>
      </c>
      <c r="O4" s="31"/>
    </row>
    <row r="5" s="2" customFormat="1" ht="14" spans="1:15">
      <c r="A5" s="20">
        <v>2</v>
      </c>
      <c r="B5" s="21" t="s">
        <v>17</v>
      </c>
      <c r="C5" s="20">
        <v>61</v>
      </c>
      <c r="D5" s="20" t="s">
        <v>20</v>
      </c>
      <c r="E5" s="20">
        <v>2201110072</v>
      </c>
      <c r="F5" s="24" t="s">
        <v>21</v>
      </c>
      <c r="G5" s="23">
        <v>91.85</v>
      </c>
      <c r="H5" s="23">
        <v>92.54</v>
      </c>
      <c r="I5" s="23">
        <v>91.68</v>
      </c>
      <c r="J5" s="22"/>
      <c r="K5" s="28">
        <f>G5+H5+I5+J5</f>
        <v>276.07</v>
      </c>
      <c r="L5" s="29">
        <f t="shared" si="0"/>
        <v>2</v>
      </c>
      <c r="M5" s="30">
        <f>L5/C5</f>
        <v>0.0328</v>
      </c>
      <c r="N5" s="22" t="s">
        <v>19</v>
      </c>
      <c r="O5" s="31"/>
    </row>
    <row r="6" s="2" customFormat="1" ht="14" spans="1:15">
      <c r="A6" s="20">
        <v>3</v>
      </c>
      <c r="B6" s="21" t="s">
        <v>17</v>
      </c>
      <c r="C6" s="20">
        <v>61</v>
      </c>
      <c r="D6" s="20" t="s">
        <v>22</v>
      </c>
      <c r="E6" s="20">
        <v>2201110051</v>
      </c>
      <c r="F6" s="24" t="s">
        <v>19</v>
      </c>
      <c r="G6" s="23">
        <v>88.71</v>
      </c>
      <c r="H6" s="23">
        <v>92.8</v>
      </c>
      <c r="I6" s="23">
        <v>91.67</v>
      </c>
      <c r="J6" s="32"/>
      <c r="K6" s="28">
        <f t="shared" ref="K6:K19" si="1">G6+H6+I6+J6</f>
        <v>273.18</v>
      </c>
      <c r="L6" s="29">
        <f t="shared" si="0"/>
        <v>3</v>
      </c>
      <c r="M6" s="30">
        <f t="shared" ref="M6:M19" si="2">L6/C6</f>
        <v>0.0492</v>
      </c>
      <c r="N6" s="22" t="s">
        <v>19</v>
      </c>
      <c r="O6" s="33"/>
    </row>
    <row r="7" s="2" customFormat="1" ht="14" spans="1:15">
      <c r="A7" s="20">
        <v>4</v>
      </c>
      <c r="B7" s="21" t="s">
        <v>17</v>
      </c>
      <c r="C7" s="20">
        <v>61</v>
      </c>
      <c r="D7" s="20" t="s">
        <v>23</v>
      </c>
      <c r="E7" s="20">
        <v>2201110028</v>
      </c>
      <c r="F7" s="24" t="s">
        <v>19</v>
      </c>
      <c r="G7" s="23">
        <v>90.22</v>
      </c>
      <c r="H7" s="23">
        <v>90.24</v>
      </c>
      <c r="I7" s="23">
        <v>90.92</v>
      </c>
      <c r="J7" s="34"/>
      <c r="K7" s="28">
        <f t="shared" si="1"/>
        <v>271.38</v>
      </c>
      <c r="L7" s="29">
        <f t="shared" si="0"/>
        <v>4</v>
      </c>
      <c r="M7" s="30">
        <f t="shared" si="2"/>
        <v>0.0656</v>
      </c>
      <c r="N7" s="22" t="s">
        <v>19</v>
      </c>
      <c r="O7" s="31"/>
    </row>
    <row r="8" s="2" customFormat="1" ht="14" spans="1:15">
      <c r="A8" s="20">
        <v>5</v>
      </c>
      <c r="B8" s="21" t="s">
        <v>17</v>
      </c>
      <c r="C8" s="20">
        <v>61</v>
      </c>
      <c r="D8" s="20" t="s">
        <v>24</v>
      </c>
      <c r="E8" s="20">
        <v>2201110001</v>
      </c>
      <c r="F8" s="24" t="s">
        <v>21</v>
      </c>
      <c r="G8" s="23">
        <v>89.28</v>
      </c>
      <c r="H8" s="23">
        <v>88.99</v>
      </c>
      <c r="I8" s="23">
        <v>91.11</v>
      </c>
      <c r="J8" s="34"/>
      <c r="K8" s="28">
        <f t="shared" si="1"/>
        <v>269.38</v>
      </c>
      <c r="L8" s="29">
        <f t="shared" si="0"/>
        <v>5</v>
      </c>
      <c r="M8" s="30">
        <f t="shared" si="2"/>
        <v>0.082</v>
      </c>
      <c r="N8" s="22" t="s">
        <v>19</v>
      </c>
      <c r="O8" s="31"/>
    </row>
    <row r="9" s="2" customFormat="1" ht="14" spans="1:15">
      <c r="A9" s="20">
        <v>6</v>
      </c>
      <c r="B9" s="21" t="s">
        <v>17</v>
      </c>
      <c r="C9" s="20">
        <v>61</v>
      </c>
      <c r="D9" s="20" t="s">
        <v>25</v>
      </c>
      <c r="E9" s="20">
        <v>2201110021</v>
      </c>
      <c r="F9" s="24" t="s">
        <v>21</v>
      </c>
      <c r="G9" s="23">
        <v>89.68</v>
      </c>
      <c r="H9" s="23">
        <v>89.31</v>
      </c>
      <c r="I9" s="23">
        <v>90.16</v>
      </c>
      <c r="J9" s="34"/>
      <c r="K9" s="28">
        <f t="shared" si="1"/>
        <v>269.15</v>
      </c>
      <c r="L9" s="29">
        <f t="shared" si="0"/>
        <v>6</v>
      </c>
      <c r="M9" s="30">
        <f t="shared" si="2"/>
        <v>0.0984</v>
      </c>
      <c r="N9" s="22" t="s">
        <v>19</v>
      </c>
      <c r="O9" s="31"/>
    </row>
    <row r="10" s="2" customFormat="1" ht="14" spans="1:15">
      <c r="A10" s="20">
        <v>7</v>
      </c>
      <c r="B10" s="21" t="s">
        <v>17</v>
      </c>
      <c r="C10" s="20">
        <v>61</v>
      </c>
      <c r="D10" s="20" t="s">
        <v>26</v>
      </c>
      <c r="E10" s="20">
        <v>2201110061</v>
      </c>
      <c r="F10" s="24" t="s">
        <v>21</v>
      </c>
      <c r="G10" s="23">
        <v>88.92</v>
      </c>
      <c r="H10" s="23">
        <v>90.27</v>
      </c>
      <c r="I10" s="23">
        <v>89.92</v>
      </c>
      <c r="J10" s="34"/>
      <c r="K10" s="28">
        <f t="shared" si="1"/>
        <v>269.11</v>
      </c>
      <c r="L10" s="29">
        <f t="shared" si="0"/>
        <v>7</v>
      </c>
      <c r="M10" s="30">
        <f t="shared" si="2"/>
        <v>0.1148</v>
      </c>
      <c r="N10" s="22" t="s">
        <v>19</v>
      </c>
      <c r="O10" s="31"/>
    </row>
    <row r="11" s="2" customFormat="1" ht="14" spans="1:15">
      <c r="A11" s="20">
        <v>8</v>
      </c>
      <c r="B11" s="21" t="s">
        <v>17</v>
      </c>
      <c r="C11" s="20">
        <v>61</v>
      </c>
      <c r="D11" s="20" t="s">
        <v>27</v>
      </c>
      <c r="E11" s="20">
        <v>2106110155</v>
      </c>
      <c r="F11" s="24" t="s">
        <v>21</v>
      </c>
      <c r="G11" s="23">
        <v>84.36</v>
      </c>
      <c r="H11" s="23">
        <v>90.5</v>
      </c>
      <c r="I11" s="23">
        <v>91.98</v>
      </c>
      <c r="J11" s="34"/>
      <c r="K11" s="28">
        <f t="shared" si="1"/>
        <v>266.84</v>
      </c>
      <c r="L11" s="29">
        <f t="shared" si="0"/>
        <v>8</v>
      </c>
      <c r="M11" s="30">
        <f t="shared" si="2"/>
        <v>0.1311</v>
      </c>
      <c r="N11" s="22" t="s">
        <v>19</v>
      </c>
      <c r="O11" s="31"/>
    </row>
    <row r="12" s="2" customFormat="1" ht="14" spans="1:15">
      <c r="A12" s="20">
        <v>9</v>
      </c>
      <c r="B12" s="21" t="s">
        <v>17</v>
      </c>
      <c r="C12" s="20">
        <v>61</v>
      </c>
      <c r="D12" s="20" t="s">
        <v>28</v>
      </c>
      <c r="E12" s="20">
        <v>2201110054</v>
      </c>
      <c r="F12" s="24" t="s">
        <v>19</v>
      </c>
      <c r="G12" s="23">
        <v>90.47</v>
      </c>
      <c r="H12" s="23">
        <v>88.42</v>
      </c>
      <c r="I12" s="23">
        <v>87.88</v>
      </c>
      <c r="J12" s="34"/>
      <c r="K12" s="28">
        <f t="shared" si="1"/>
        <v>266.77</v>
      </c>
      <c r="L12" s="29">
        <f t="shared" si="0"/>
        <v>9</v>
      </c>
      <c r="M12" s="30">
        <f t="shared" si="2"/>
        <v>0.1475</v>
      </c>
      <c r="N12" s="22" t="s">
        <v>19</v>
      </c>
      <c r="O12" s="31"/>
    </row>
    <row r="13" s="2" customFormat="1" ht="14" spans="1:15">
      <c r="A13" s="20">
        <v>10</v>
      </c>
      <c r="B13" s="21" t="s">
        <v>17</v>
      </c>
      <c r="C13" s="20">
        <v>61</v>
      </c>
      <c r="D13" s="20" t="s">
        <v>29</v>
      </c>
      <c r="E13" s="20">
        <v>2201110067</v>
      </c>
      <c r="F13" s="24" t="s">
        <v>21</v>
      </c>
      <c r="G13" s="23">
        <v>87.31</v>
      </c>
      <c r="H13" s="23">
        <v>89.95</v>
      </c>
      <c r="I13" s="23">
        <v>89.04</v>
      </c>
      <c r="J13" s="34"/>
      <c r="K13" s="28">
        <f t="shared" si="1"/>
        <v>266.3</v>
      </c>
      <c r="L13" s="29">
        <f t="shared" si="0"/>
        <v>10</v>
      </c>
      <c r="M13" s="30">
        <f t="shared" si="2"/>
        <v>0.1639</v>
      </c>
      <c r="N13" s="22" t="s">
        <v>19</v>
      </c>
      <c r="O13" s="31"/>
    </row>
    <row r="14" s="2" customFormat="1" ht="14" spans="1:15">
      <c r="A14" s="20">
        <v>11</v>
      </c>
      <c r="B14" s="21" t="s">
        <v>17</v>
      </c>
      <c r="C14" s="20">
        <v>61</v>
      </c>
      <c r="D14" s="20" t="s">
        <v>30</v>
      </c>
      <c r="E14" s="20">
        <v>2201110039</v>
      </c>
      <c r="F14" s="24" t="s">
        <v>21</v>
      </c>
      <c r="G14" s="23">
        <v>89.61</v>
      </c>
      <c r="H14" s="23">
        <v>86.28</v>
      </c>
      <c r="I14" s="23">
        <v>90.04</v>
      </c>
      <c r="J14" s="34"/>
      <c r="K14" s="28">
        <f t="shared" si="1"/>
        <v>265.93</v>
      </c>
      <c r="L14" s="29">
        <f t="shared" si="0"/>
        <v>11</v>
      </c>
      <c r="M14" s="30">
        <f t="shared" si="2"/>
        <v>0.1803</v>
      </c>
      <c r="N14" s="22" t="s">
        <v>19</v>
      </c>
      <c r="O14" s="31"/>
    </row>
    <row r="15" s="2" customFormat="1" ht="14" spans="1:15">
      <c r="A15" s="20">
        <v>12</v>
      </c>
      <c r="B15" s="21" t="s">
        <v>17</v>
      </c>
      <c r="C15" s="20">
        <v>61</v>
      </c>
      <c r="D15" s="20" t="s">
        <v>31</v>
      </c>
      <c r="E15" s="20">
        <v>2201110030</v>
      </c>
      <c r="F15" s="24" t="s">
        <v>21</v>
      </c>
      <c r="G15" s="23">
        <v>87.31</v>
      </c>
      <c r="H15" s="23">
        <v>88.9</v>
      </c>
      <c r="I15" s="23">
        <v>88.91</v>
      </c>
      <c r="J15" s="34"/>
      <c r="K15" s="28">
        <f t="shared" si="1"/>
        <v>265.12</v>
      </c>
      <c r="L15" s="29">
        <f t="shared" si="0"/>
        <v>12</v>
      </c>
      <c r="M15" s="30">
        <f t="shared" si="2"/>
        <v>0.1967</v>
      </c>
      <c r="N15" s="22" t="s">
        <v>19</v>
      </c>
      <c r="O15" s="31"/>
    </row>
    <row r="16" s="2" customFormat="1" ht="14" spans="1:15">
      <c r="A16" s="20">
        <v>13</v>
      </c>
      <c r="B16" s="21" t="s">
        <v>17</v>
      </c>
      <c r="C16" s="20">
        <v>61</v>
      </c>
      <c r="D16" s="20" t="s">
        <v>32</v>
      </c>
      <c r="E16" s="20">
        <v>2201110009</v>
      </c>
      <c r="F16" s="24" t="s">
        <v>21</v>
      </c>
      <c r="G16" s="23">
        <v>86.97</v>
      </c>
      <c r="H16" s="23">
        <v>87.75</v>
      </c>
      <c r="I16" s="35">
        <v>89.4</v>
      </c>
      <c r="J16" s="34"/>
      <c r="K16" s="28">
        <f t="shared" si="1"/>
        <v>264.12</v>
      </c>
      <c r="L16" s="29">
        <f t="shared" si="0"/>
        <v>13</v>
      </c>
      <c r="M16" s="30">
        <f t="shared" si="2"/>
        <v>0.2131</v>
      </c>
      <c r="N16" s="22" t="s">
        <v>19</v>
      </c>
      <c r="O16" s="31"/>
    </row>
    <row r="17" s="2" customFormat="1" ht="14" spans="1:15">
      <c r="A17" s="20">
        <v>14</v>
      </c>
      <c r="B17" s="21" t="s">
        <v>17</v>
      </c>
      <c r="C17" s="20">
        <v>61</v>
      </c>
      <c r="D17" s="20" t="s">
        <v>33</v>
      </c>
      <c r="E17" s="20">
        <v>2201110071</v>
      </c>
      <c r="F17" s="24" t="s">
        <v>19</v>
      </c>
      <c r="G17" s="23">
        <v>84.54</v>
      </c>
      <c r="H17" s="23">
        <v>88.2</v>
      </c>
      <c r="I17" s="23">
        <v>90.43</v>
      </c>
      <c r="J17" s="34"/>
      <c r="K17" s="28">
        <f t="shared" si="1"/>
        <v>263.17</v>
      </c>
      <c r="L17" s="29">
        <f t="shared" si="0"/>
        <v>14</v>
      </c>
      <c r="M17" s="30">
        <f t="shared" si="2"/>
        <v>0.2295</v>
      </c>
      <c r="N17" s="22" t="s">
        <v>19</v>
      </c>
      <c r="O17" s="31"/>
    </row>
    <row r="18" spans="1:15">
      <c r="A18" s="20">
        <v>15</v>
      </c>
      <c r="B18" s="21" t="s">
        <v>17</v>
      </c>
      <c r="C18" s="20">
        <v>61</v>
      </c>
      <c r="D18" s="20" t="s">
        <v>34</v>
      </c>
      <c r="E18" s="20">
        <v>2201110032</v>
      </c>
      <c r="F18" s="24" t="s">
        <v>21</v>
      </c>
      <c r="G18" s="23">
        <v>88.15</v>
      </c>
      <c r="H18" s="23">
        <v>87.28</v>
      </c>
      <c r="I18" s="23">
        <v>86.22</v>
      </c>
      <c r="J18" s="36"/>
      <c r="K18" s="28">
        <f t="shared" si="1"/>
        <v>261.65</v>
      </c>
      <c r="L18" s="29">
        <f t="shared" si="0"/>
        <v>15</v>
      </c>
      <c r="M18" s="30">
        <f t="shared" si="2"/>
        <v>0.2459</v>
      </c>
      <c r="N18" s="22" t="s">
        <v>19</v>
      </c>
      <c r="O18" s="37"/>
    </row>
    <row r="19" spans="1:15">
      <c r="A19" s="20">
        <v>16</v>
      </c>
      <c r="B19" s="21" t="s">
        <v>17</v>
      </c>
      <c r="C19" s="20">
        <v>61</v>
      </c>
      <c r="D19" s="20" t="s">
        <v>35</v>
      </c>
      <c r="E19" s="20">
        <v>2201110062</v>
      </c>
      <c r="F19" s="24" t="s">
        <v>21</v>
      </c>
      <c r="G19" s="23">
        <v>86.96</v>
      </c>
      <c r="H19" s="23">
        <v>88.38</v>
      </c>
      <c r="I19" s="23">
        <v>86.1</v>
      </c>
      <c r="J19" s="36"/>
      <c r="K19" s="28">
        <f t="shared" ref="K19:K64" si="3">G19+H19+I19+J19</f>
        <v>261.44</v>
      </c>
      <c r="L19" s="29">
        <f t="shared" ref="L19:L64" si="4">RANK(K19,K:K,0)</f>
        <v>16</v>
      </c>
      <c r="M19" s="30">
        <f t="shared" ref="M19:M64" si="5">L19/C19</f>
        <v>0.2623</v>
      </c>
      <c r="N19" s="22" t="s">
        <v>19</v>
      </c>
      <c r="O19" s="37"/>
    </row>
    <row r="20" spans="1:15">
      <c r="A20" s="20">
        <v>17</v>
      </c>
      <c r="B20" s="21" t="s">
        <v>17</v>
      </c>
      <c r="C20" s="20">
        <v>61</v>
      </c>
      <c r="D20" s="20" t="s">
        <v>36</v>
      </c>
      <c r="E20" s="20">
        <v>2201110003</v>
      </c>
      <c r="F20" s="24" t="s">
        <v>21</v>
      </c>
      <c r="G20" s="23">
        <v>86.42</v>
      </c>
      <c r="H20" s="23">
        <v>88.38</v>
      </c>
      <c r="I20" s="23">
        <v>85.97</v>
      </c>
      <c r="J20" s="36"/>
      <c r="K20" s="28">
        <f t="shared" si="3"/>
        <v>260.77</v>
      </c>
      <c r="L20" s="29">
        <f t="shared" si="4"/>
        <v>17</v>
      </c>
      <c r="M20" s="30">
        <f t="shared" si="5"/>
        <v>0.2787</v>
      </c>
      <c r="N20" s="22" t="s">
        <v>19</v>
      </c>
      <c r="O20" s="37"/>
    </row>
    <row r="21" spans="1:15">
      <c r="A21" s="20">
        <v>18</v>
      </c>
      <c r="B21" s="21" t="s">
        <v>17</v>
      </c>
      <c r="C21" s="20">
        <v>61</v>
      </c>
      <c r="D21" s="20" t="s">
        <v>37</v>
      </c>
      <c r="E21" s="20">
        <v>2201110025</v>
      </c>
      <c r="F21" s="24" t="s">
        <v>21</v>
      </c>
      <c r="G21" s="23">
        <v>86.94</v>
      </c>
      <c r="H21" s="23">
        <v>87.73</v>
      </c>
      <c r="I21" s="35">
        <v>86.09</v>
      </c>
      <c r="J21" s="36"/>
      <c r="K21" s="28">
        <f t="shared" si="3"/>
        <v>260.76</v>
      </c>
      <c r="L21" s="29">
        <f t="shared" si="4"/>
        <v>18</v>
      </c>
      <c r="M21" s="30">
        <f t="shared" si="5"/>
        <v>0.2951</v>
      </c>
      <c r="N21" s="22" t="s">
        <v>19</v>
      </c>
      <c r="O21" s="37"/>
    </row>
    <row r="22" spans="1:15">
      <c r="A22" s="20">
        <v>19</v>
      </c>
      <c r="B22" s="21" t="s">
        <v>17</v>
      </c>
      <c r="C22" s="20">
        <v>61</v>
      </c>
      <c r="D22" s="20" t="s">
        <v>38</v>
      </c>
      <c r="E22" s="20">
        <v>2234110102</v>
      </c>
      <c r="F22" s="24" t="s">
        <v>21</v>
      </c>
      <c r="G22" s="23">
        <v>87.89</v>
      </c>
      <c r="H22" s="23">
        <v>87.86</v>
      </c>
      <c r="I22" s="23">
        <v>84.87</v>
      </c>
      <c r="J22" s="36"/>
      <c r="K22" s="28">
        <f t="shared" si="3"/>
        <v>260.62</v>
      </c>
      <c r="L22" s="29">
        <f t="shared" si="4"/>
        <v>19</v>
      </c>
      <c r="M22" s="30">
        <f t="shared" si="5"/>
        <v>0.3115</v>
      </c>
      <c r="N22" s="22" t="s">
        <v>19</v>
      </c>
      <c r="O22" s="37"/>
    </row>
    <row r="23" spans="1:15">
      <c r="A23" s="20">
        <v>20</v>
      </c>
      <c r="B23" s="21" t="s">
        <v>17</v>
      </c>
      <c r="C23" s="20">
        <v>61</v>
      </c>
      <c r="D23" s="20" t="s">
        <v>39</v>
      </c>
      <c r="E23" s="20">
        <v>2201110024</v>
      </c>
      <c r="F23" s="24" t="s">
        <v>21</v>
      </c>
      <c r="G23" s="23">
        <v>85.29</v>
      </c>
      <c r="H23" s="23">
        <v>87.8</v>
      </c>
      <c r="I23" s="23">
        <v>86.03</v>
      </c>
      <c r="J23" s="36"/>
      <c r="K23" s="28">
        <f t="shared" si="3"/>
        <v>259.12</v>
      </c>
      <c r="L23" s="29">
        <f t="shared" si="4"/>
        <v>20</v>
      </c>
      <c r="M23" s="30">
        <f t="shared" si="5"/>
        <v>0.3279</v>
      </c>
      <c r="N23" s="22" t="s">
        <v>19</v>
      </c>
      <c r="O23" s="37"/>
    </row>
    <row r="24" spans="1:15">
      <c r="A24" s="20">
        <v>21</v>
      </c>
      <c r="B24" s="21" t="s">
        <v>17</v>
      </c>
      <c r="C24" s="20">
        <v>61</v>
      </c>
      <c r="D24" s="20" t="s">
        <v>40</v>
      </c>
      <c r="E24" s="20">
        <v>2201110035</v>
      </c>
      <c r="F24" s="24" t="s">
        <v>21</v>
      </c>
      <c r="G24" s="23">
        <v>85.98</v>
      </c>
      <c r="H24" s="23">
        <v>88.09</v>
      </c>
      <c r="I24" s="23">
        <v>84.84</v>
      </c>
      <c r="J24" s="36"/>
      <c r="K24" s="28">
        <f t="shared" si="3"/>
        <v>258.91</v>
      </c>
      <c r="L24" s="29">
        <f t="shared" si="4"/>
        <v>21</v>
      </c>
      <c r="M24" s="30">
        <f t="shared" si="5"/>
        <v>0.3443</v>
      </c>
      <c r="N24" s="38" t="s">
        <v>21</v>
      </c>
      <c r="O24" s="37"/>
    </row>
    <row r="25" spans="1:15">
      <c r="A25" s="20">
        <v>22</v>
      </c>
      <c r="B25" s="21" t="s">
        <v>17</v>
      </c>
      <c r="C25" s="20">
        <v>61</v>
      </c>
      <c r="D25" s="20" t="s">
        <v>41</v>
      </c>
      <c r="E25" s="20">
        <v>2201110029</v>
      </c>
      <c r="F25" s="22" t="s">
        <v>21</v>
      </c>
      <c r="G25" s="23">
        <v>87.78</v>
      </c>
      <c r="H25" s="23">
        <v>86.92</v>
      </c>
      <c r="I25" s="23">
        <v>83.56</v>
      </c>
      <c r="J25" s="36"/>
      <c r="K25" s="28">
        <f t="shared" si="3"/>
        <v>258.26</v>
      </c>
      <c r="L25" s="29">
        <f t="shared" si="4"/>
        <v>22</v>
      </c>
      <c r="M25" s="30">
        <f t="shared" si="5"/>
        <v>0.3607</v>
      </c>
      <c r="N25" s="38" t="s">
        <v>21</v>
      </c>
      <c r="O25" s="37"/>
    </row>
    <row r="26" spans="1:15">
      <c r="A26" s="20">
        <v>23</v>
      </c>
      <c r="B26" s="21" t="s">
        <v>17</v>
      </c>
      <c r="C26" s="20">
        <v>61</v>
      </c>
      <c r="D26" s="20" t="s">
        <v>42</v>
      </c>
      <c r="E26" s="20">
        <v>2201110023</v>
      </c>
      <c r="F26" s="22" t="s">
        <v>21</v>
      </c>
      <c r="G26" s="23">
        <v>82.87</v>
      </c>
      <c r="H26" s="23">
        <v>86.99</v>
      </c>
      <c r="I26" s="23">
        <v>87.42</v>
      </c>
      <c r="J26" s="36"/>
      <c r="K26" s="28">
        <f t="shared" si="3"/>
        <v>257.28</v>
      </c>
      <c r="L26" s="29">
        <f t="shared" si="4"/>
        <v>23</v>
      </c>
      <c r="M26" s="30">
        <f t="shared" si="5"/>
        <v>0.377</v>
      </c>
      <c r="N26" s="38" t="s">
        <v>21</v>
      </c>
      <c r="O26" s="37"/>
    </row>
    <row r="27" spans="1:15">
      <c r="A27" s="20">
        <v>24</v>
      </c>
      <c r="B27" s="21" t="s">
        <v>17</v>
      </c>
      <c r="C27" s="20">
        <v>61</v>
      </c>
      <c r="D27" s="20" t="s">
        <v>43</v>
      </c>
      <c r="E27" s="20">
        <v>2201110066</v>
      </c>
      <c r="F27" s="22" t="s">
        <v>21</v>
      </c>
      <c r="G27" s="23">
        <v>82.01</v>
      </c>
      <c r="H27" s="23">
        <v>87.06</v>
      </c>
      <c r="I27" s="23">
        <v>87.99</v>
      </c>
      <c r="J27" s="36"/>
      <c r="K27" s="28">
        <f t="shared" si="3"/>
        <v>257.06</v>
      </c>
      <c r="L27" s="29">
        <f t="shared" si="4"/>
        <v>24</v>
      </c>
      <c r="M27" s="30">
        <f t="shared" si="5"/>
        <v>0.3934</v>
      </c>
      <c r="N27" s="38" t="s">
        <v>21</v>
      </c>
      <c r="O27" s="37"/>
    </row>
    <row r="28" spans="1:15">
      <c r="A28" s="20">
        <v>25</v>
      </c>
      <c r="B28" s="21" t="s">
        <v>17</v>
      </c>
      <c r="C28" s="20">
        <v>61</v>
      </c>
      <c r="D28" s="20" t="s">
        <v>44</v>
      </c>
      <c r="E28" s="20">
        <v>2201110076</v>
      </c>
      <c r="F28" s="22" t="s">
        <v>21</v>
      </c>
      <c r="G28" s="23">
        <v>85.9</v>
      </c>
      <c r="H28" s="23">
        <v>87.08</v>
      </c>
      <c r="I28" s="23">
        <v>83.7</v>
      </c>
      <c r="J28" s="36"/>
      <c r="K28" s="28">
        <f t="shared" si="3"/>
        <v>256.68</v>
      </c>
      <c r="L28" s="29">
        <f t="shared" si="4"/>
        <v>25</v>
      </c>
      <c r="M28" s="30">
        <f t="shared" si="5"/>
        <v>0.4098</v>
      </c>
      <c r="N28" s="38" t="s">
        <v>21</v>
      </c>
      <c r="O28" s="37"/>
    </row>
    <row r="29" spans="1:15">
      <c r="A29" s="20">
        <v>26</v>
      </c>
      <c r="B29" s="21" t="s">
        <v>17</v>
      </c>
      <c r="C29" s="20">
        <v>61</v>
      </c>
      <c r="D29" s="20" t="s">
        <v>45</v>
      </c>
      <c r="E29" s="20">
        <v>2201110044</v>
      </c>
      <c r="F29" s="22" t="s">
        <v>21</v>
      </c>
      <c r="G29" s="23">
        <v>84.9</v>
      </c>
      <c r="H29" s="23">
        <v>86.73</v>
      </c>
      <c r="I29" s="23">
        <v>84.08</v>
      </c>
      <c r="J29" s="36"/>
      <c r="K29" s="28">
        <f t="shared" si="3"/>
        <v>255.71</v>
      </c>
      <c r="L29" s="29">
        <f t="shared" si="4"/>
        <v>26</v>
      </c>
      <c r="M29" s="30">
        <f t="shared" si="5"/>
        <v>0.4262</v>
      </c>
      <c r="N29" s="38" t="s">
        <v>21</v>
      </c>
      <c r="O29" s="37"/>
    </row>
    <row r="30" spans="1:15">
      <c r="A30" s="20">
        <v>27</v>
      </c>
      <c r="B30" s="21" t="s">
        <v>17</v>
      </c>
      <c r="C30" s="20">
        <v>61</v>
      </c>
      <c r="D30" s="20" t="s">
        <v>46</v>
      </c>
      <c r="E30" s="20">
        <v>2201110036</v>
      </c>
      <c r="F30" s="22" t="s">
        <v>21</v>
      </c>
      <c r="G30" s="23">
        <v>84.84</v>
      </c>
      <c r="H30" s="23">
        <v>83.38</v>
      </c>
      <c r="I30" s="23">
        <v>85.97</v>
      </c>
      <c r="J30" s="36"/>
      <c r="K30" s="28">
        <f t="shared" si="3"/>
        <v>254.19</v>
      </c>
      <c r="L30" s="29">
        <f t="shared" si="4"/>
        <v>27</v>
      </c>
      <c r="M30" s="30">
        <f t="shared" si="5"/>
        <v>0.4426</v>
      </c>
      <c r="N30" s="38" t="s">
        <v>21</v>
      </c>
      <c r="O30" s="37"/>
    </row>
    <row r="31" spans="1:15">
      <c r="A31" s="20">
        <v>28</v>
      </c>
      <c r="B31" s="21" t="s">
        <v>17</v>
      </c>
      <c r="C31" s="20">
        <v>61</v>
      </c>
      <c r="D31" s="20" t="s">
        <v>47</v>
      </c>
      <c r="E31" s="20">
        <v>2201110049</v>
      </c>
      <c r="F31" s="22" t="s">
        <v>21</v>
      </c>
      <c r="G31" s="23">
        <v>85.28</v>
      </c>
      <c r="H31" s="23">
        <v>83.91</v>
      </c>
      <c r="I31" s="23">
        <v>84.79</v>
      </c>
      <c r="J31" s="36"/>
      <c r="K31" s="28">
        <f t="shared" si="3"/>
        <v>253.98</v>
      </c>
      <c r="L31" s="29">
        <f t="shared" si="4"/>
        <v>28</v>
      </c>
      <c r="M31" s="30">
        <f t="shared" si="5"/>
        <v>0.459</v>
      </c>
      <c r="N31" s="38" t="s">
        <v>21</v>
      </c>
      <c r="O31" s="37"/>
    </row>
    <row r="32" spans="1:15">
      <c r="A32" s="20">
        <v>29</v>
      </c>
      <c r="B32" s="21" t="s">
        <v>17</v>
      </c>
      <c r="C32" s="20">
        <v>61</v>
      </c>
      <c r="D32" s="20" t="s">
        <v>48</v>
      </c>
      <c r="E32" s="20">
        <v>2201110034</v>
      </c>
      <c r="F32" s="22" t="s">
        <v>21</v>
      </c>
      <c r="G32" s="23">
        <v>84.93</v>
      </c>
      <c r="H32" s="23">
        <v>85.25</v>
      </c>
      <c r="I32" s="23">
        <v>83.18</v>
      </c>
      <c r="J32" s="36"/>
      <c r="K32" s="28">
        <f t="shared" si="3"/>
        <v>253.36</v>
      </c>
      <c r="L32" s="29">
        <f t="shared" si="4"/>
        <v>29</v>
      </c>
      <c r="M32" s="30">
        <f t="shared" si="5"/>
        <v>0.4754</v>
      </c>
      <c r="N32" s="38" t="s">
        <v>21</v>
      </c>
      <c r="O32" s="37"/>
    </row>
    <row r="33" spans="1:15">
      <c r="A33" s="20">
        <v>30</v>
      </c>
      <c r="B33" s="21" t="s">
        <v>17</v>
      </c>
      <c r="C33" s="20">
        <v>61</v>
      </c>
      <c r="D33" s="20" t="s">
        <v>49</v>
      </c>
      <c r="E33" s="20">
        <v>2201110050</v>
      </c>
      <c r="F33" s="22" t="s">
        <v>21</v>
      </c>
      <c r="G33" s="23">
        <v>83.62</v>
      </c>
      <c r="H33" s="23">
        <v>84.05</v>
      </c>
      <c r="I33" s="23">
        <v>84.3</v>
      </c>
      <c r="J33" s="36"/>
      <c r="K33" s="28">
        <f t="shared" si="3"/>
        <v>251.97</v>
      </c>
      <c r="L33" s="29">
        <f t="shared" si="4"/>
        <v>30</v>
      </c>
      <c r="M33" s="30">
        <f t="shared" si="5"/>
        <v>0.4918</v>
      </c>
      <c r="N33" s="38" t="s">
        <v>21</v>
      </c>
      <c r="O33" s="37"/>
    </row>
    <row r="34" spans="1:15">
      <c r="A34" s="20">
        <v>31</v>
      </c>
      <c r="B34" s="21" t="s">
        <v>17</v>
      </c>
      <c r="C34" s="20">
        <v>61</v>
      </c>
      <c r="D34" s="20" t="s">
        <v>50</v>
      </c>
      <c r="E34" s="20">
        <v>2101110051</v>
      </c>
      <c r="F34" s="22" t="s">
        <v>21</v>
      </c>
      <c r="G34" s="23">
        <v>83.42</v>
      </c>
      <c r="H34" s="23">
        <v>87.4</v>
      </c>
      <c r="I34" s="23">
        <v>80.72</v>
      </c>
      <c r="J34" s="36"/>
      <c r="K34" s="28">
        <f t="shared" si="3"/>
        <v>251.54</v>
      </c>
      <c r="L34" s="29">
        <f t="shared" si="4"/>
        <v>31</v>
      </c>
      <c r="M34" s="30">
        <f t="shared" si="5"/>
        <v>0.5082</v>
      </c>
      <c r="N34" s="38" t="s">
        <v>21</v>
      </c>
      <c r="O34" s="37"/>
    </row>
    <row r="35" spans="1:15">
      <c r="A35" s="20">
        <v>32</v>
      </c>
      <c r="B35" s="21" t="s">
        <v>17</v>
      </c>
      <c r="C35" s="20">
        <v>61</v>
      </c>
      <c r="D35" s="20" t="s">
        <v>51</v>
      </c>
      <c r="E35" s="20">
        <v>2201110069</v>
      </c>
      <c r="F35" s="22" t="s">
        <v>21</v>
      </c>
      <c r="G35" s="23">
        <v>84.19</v>
      </c>
      <c r="H35" s="23">
        <v>84.96</v>
      </c>
      <c r="I35" s="23">
        <v>82.37</v>
      </c>
      <c r="J35" s="36"/>
      <c r="K35" s="28">
        <f t="shared" si="3"/>
        <v>251.52</v>
      </c>
      <c r="L35" s="29">
        <f t="shared" si="4"/>
        <v>32</v>
      </c>
      <c r="M35" s="30">
        <f t="shared" si="5"/>
        <v>0.5246</v>
      </c>
      <c r="N35" s="38" t="s">
        <v>21</v>
      </c>
      <c r="O35" s="37"/>
    </row>
    <row r="36" spans="1:15">
      <c r="A36" s="20">
        <v>33</v>
      </c>
      <c r="B36" s="21" t="s">
        <v>17</v>
      </c>
      <c r="C36" s="20">
        <v>61</v>
      </c>
      <c r="D36" s="20" t="s">
        <v>52</v>
      </c>
      <c r="E36" s="20">
        <v>2201110012</v>
      </c>
      <c r="F36" s="22" t="s">
        <v>21</v>
      </c>
      <c r="G36" s="23">
        <v>82.98</v>
      </c>
      <c r="H36" s="23">
        <v>83.26</v>
      </c>
      <c r="I36" s="23">
        <v>85.16</v>
      </c>
      <c r="J36" s="36"/>
      <c r="K36" s="28">
        <f t="shared" si="3"/>
        <v>251.4</v>
      </c>
      <c r="L36" s="29">
        <f t="shared" si="4"/>
        <v>33</v>
      </c>
      <c r="M36" s="30">
        <f t="shared" si="5"/>
        <v>0.541</v>
      </c>
      <c r="N36" s="38" t="s">
        <v>21</v>
      </c>
      <c r="O36" s="37"/>
    </row>
    <row r="37" spans="1:15">
      <c r="A37" s="20">
        <v>34</v>
      </c>
      <c r="B37" s="21" t="s">
        <v>17</v>
      </c>
      <c r="C37" s="20">
        <v>61</v>
      </c>
      <c r="D37" s="20" t="s">
        <v>53</v>
      </c>
      <c r="E37" s="20">
        <v>2208110075</v>
      </c>
      <c r="F37" s="22" t="s">
        <v>21</v>
      </c>
      <c r="G37" s="23">
        <v>83.73</v>
      </c>
      <c r="H37" s="23">
        <v>83.9</v>
      </c>
      <c r="I37" s="23">
        <v>83.72</v>
      </c>
      <c r="J37" s="36"/>
      <c r="K37" s="28">
        <f t="shared" si="3"/>
        <v>251.35</v>
      </c>
      <c r="L37" s="29">
        <f t="shared" si="4"/>
        <v>34</v>
      </c>
      <c r="M37" s="30">
        <f t="shared" si="5"/>
        <v>0.5574</v>
      </c>
      <c r="N37" s="38" t="s">
        <v>21</v>
      </c>
      <c r="O37" s="37"/>
    </row>
    <row r="38" spans="1:15">
      <c r="A38" s="20">
        <v>35</v>
      </c>
      <c r="B38" s="21" t="s">
        <v>17</v>
      </c>
      <c r="C38" s="20">
        <v>61</v>
      </c>
      <c r="D38" s="20" t="s">
        <v>54</v>
      </c>
      <c r="E38" s="20">
        <v>2201110047</v>
      </c>
      <c r="F38" s="22" t="s">
        <v>21</v>
      </c>
      <c r="G38" s="23">
        <v>82.75</v>
      </c>
      <c r="H38" s="23">
        <v>86.71</v>
      </c>
      <c r="I38" s="23">
        <v>81.81</v>
      </c>
      <c r="J38" s="36"/>
      <c r="K38" s="28">
        <f t="shared" si="3"/>
        <v>251.27</v>
      </c>
      <c r="L38" s="29">
        <f t="shared" si="4"/>
        <v>35</v>
      </c>
      <c r="M38" s="30">
        <f t="shared" si="5"/>
        <v>0.5738</v>
      </c>
      <c r="N38" s="38" t="s">
        <v>21</v>
      </c>
      <c r="O38" s="37"/>
    </row>
    <row r="39" spans="1:15">
      <c r="A39" s="20">
        <v>36</v>
      </c>
      <c r="B39" s="21" t="s">
        <v>17</v>
      </c>
      <c r="C39" s="20">
        <v>61</v>
      </c>
      <c r="D39" s="20" t="s">
        <v>55</v>
      </c>
      <c r="E39" s="20">
        <v>2201110077</v>
      </c>
      <c r="F39" s="22" t="s">
        <v>21</v>
      </c>
      <c r="G39" s="23">
        <v>81.15</v>
      </c>
      <c r="H39" s="23">
        <v>87.09</v>
      </c>
      <c r="I39" s="23">
        <v>82.77</v>
      </c>
      <c r="J39" s="36"/>
      <c r="K39" s="28">
        <f t="shared" si="3"/>
        <v>251.01</v>
      </c>
      <c r="L39" s="29">
        <f t="shared" si="4"/>
        <v>36</v>
      </c>
      <c r="M39" s="30">
        <f t="shared" si="5"/>
        <v>0.5902</v>
      </c>
      <c r="N39" s="38" t="s">
        <v>21</v>
      </c>
      <c r="O39" s="37"/>
    </row>
    <row r="40" spans="1:15">
      <c r="A40" s="20">
        <v>37</v>
      </c>
      <c r="B40" s="21" t="s">
        <v>17</v>
      </c>
      <c r="C40" s="20">
        <v>61</v>
      </c>
      <c r="D40" s="20" t="s">
        <v>56</v>
      </c>
      <c r="E40" s="20">
        <v>2201110016</v>
      </c>
      <c r="F40" s="22" t="s">
        <v>21</v>
      </c>
      <c r="G40" s="23">
        <v>83.51</v>
      </c>
      <c r="H40" s="23">
        <v>83.27</v>
      </c>
      <c r="I40" s="23">
        <v>84.22</v>
      </c>
      <c r="J40" s="36"/>
      <c r="K40" s="28">
        <f t="shared" si="3"/>
        <v>251</v>
      </c>
      <c r="L40" s="29">
        <f t="shared" si="4"/>
        <v>37</v>
      </c>
      <c r="M40" s="30">
        <f t="shared" si="5"/>
        <v>0.6066</v>
      </c>
      <c r="N40" s="38" t="s">
        <v>21</v>
      </c>
      <c r="O40" s="37"/>
    </row>
    <row r="41" spans="1:15">
      <c r="A41" s="20">
        <v>38</v>
      </c>
      <c r="B41" s="21" t="s">
        <v>17</v>
      </c>
      <c r="C41" s="20">
        <v>61</v>
      </c>
      <c r="D41" s="20" t="s">
        <v>57</v>
      </c>
      <c r="E41" s="20">
        <v>2201110064</v>
      </c>
      <c r="F41" s="22" t="s">
        <v>21</v>
      </c>
      <c r="G41" s="23">
        <v>83.97</v>
      </c>
      <c r="H41" s="23">
        <v>84.22</v>
      </c>
      <c r="I41" s="35">
        <v>82.77</v>
      </c>
      <c r="J41" s="36"/>
      <c r="K41" s="28">
        <f t="shared" si="3"/>
        <v>250.96</v>
      </c>
      <c r="L41" s="29">
        <f t="shared" si="4"/>
        <v>38</v>
      </c>
      <c r="M41" s="30">
        <f t="shared" si="5"/>
        <v>0.623</v>
      </c>
      <c r="N41" s="38" t="s">
        <v>21</v>
      </c>
      <c r="O41" s="37"/>
    </row>
    <row r="42" spans="1:15">
      <c r="A42" s="20">
        <v>39</v>
      </c>
      <c r="B42" s="21" t="s">
        <v>17</v>
      </c>
      <c r="C42" s="20">
        <v>61</v>
      </c>
      <c r="D42" s="20" t="s">
        <v>58</v>
      </c>
      <c r="E42" s="20">
        <v>2206110012</v>
      </c>
      <c r="F42" s="22" t="s">
        <v>21</v>
      </c>
      <c r="G42" s="23">
        <v>84.15</v>
      </c>
      <c r="H42" s="23">
        <v>83.81</v>
      </c>
      <c r="I42" s="23">
        <v>82.26</v>
      </c>
      <c r="J42" s="36"/>
      <c r="K42" s="28">
        <f t="shared" si="3"/>
        <v>250.22</v>
      </c>
      <c r="L42" s="29">
        <f t="shared" si="4"/>
        <v>39</v>
      </c>
      <c r="M42" s="30">
        <f t="shared" si="5"/>
        <v>0.6393</v>
      </c>
      <c r="N42" s="38" t="s">
        <v>21</v>
      </c>
      <c r="O42" s="37"/>
    </row>
    <row r="43" spans="1:15">
      <c r="A43" s="20">
        <v>40</v>
      </c>
      <c r="B43" s="21" t="s">
        <v>17</v>
      </c>
      <c r="C43" s="20">
        <v>61</v>
      </c>
      <c r="D43" s="20" t="s">
        <v>59</v>
      </c>
      <c r="E43" s="20">
        <v>2201110007</v>
      </c>
      <c r="F43" s="22" t="s">
        <v>21</v>
      </c>
      <c r="G43" s="23">
        <v>83.27</v>
      </c>
      <c r="H43" s="23">
        <v>82.81</v>
      </c>
      <c r="I43" s="23">
        <v>83.82</v>
      </c>
      <c r="J43" s="36"/>
      <c r="K43" s="28">
        <f t="shared" si="3"/>
        <v>249.9</v>
      </c>
      <c r="L43" s="29">
        <f t="shared" si="4"/>
        <v>40</v>
      </c>
      <c r="M43" s="30">
        <f t="shared" si="5"/>
        <v>0.6557</v>
      </c>
      <c r="N43" s="38" t="s">
        <v>21</v>
      </c>
      <c r="O43" s="37"/>
    </row>
    <row r="44" spans="1:15">
      <c r="A44" s="20">
        <v>41</v>
      </c>
      <c r="B44" s="21" t="s">
        <v>17</v>
      </c>
      <c r="C44" s="20">
        <v>61</v>
      </c>
      <c r="D44" s="20" t="s">
        <v>60</v>
      </c>
      <c r="E44" s="20">
        <v>2201110004</v>
      </c>
      <c r="F44" s="22" t="s">
        <v>21</v>
      </c>
      <c r="G44" s="23">
        <v>83.61</v>
      </c>
      <c r="H44" s="23">
        <v>82.33</v>
      </c>
      <c r="I44" s="23">
        <v>83.09</v>
      </c>
      <c r="J44" s="36"/>
      <c r="K44" s="28">
        <f t="shared" si="3"/>
        <v>249.03</v>
      </c>
      <c r="L44" s="29">
        <f t="shared" si="4"/>
        <v>41</v>
      </c>
      <c r="M44" s="30">
        <f t="shared" si="5"/>
        <v>0.6721</v>
      </c>
      <c r="N44" s="38" t="s">
        <v>21</v>
      </c>
      <c r="O44" s="37"/>
    </row>
    <row r="45" spans="1:15">
      <c r="A45" s="20">
        <v>42</v>
      </c>
      <c r="B45" s="21" t="s">
        <v>17</v>
      </c>
      <c r="C45" s="20">
        <v>61</v>
      </c>
      <c r="D45" s="20" t="s">
        <v>61</v>
      </c>
      <c r="E45" s="20">
        <v>2107110012</v>
      </c>
      <c r="F45" s="22" t="s">
        <v>21</v>
      </c>
      <c r="G45" s="23">
        <v>81.83</v>
      </c>
      <c r="H45" s="23">
        <v>86.09</v>
      </c>
      <c r="I45" s="23">
        <v>81.05</v>
      </c>
      <c r="J45" s="36"/>
      <c r="K45" s="28">
        <f t="shared" si="3"/>
        <v>248.97</v>
      </c>
      <c r="L45" s="29">
        <f t="shared" si="4"/>
        <v>42</v>
      </c>
      <c r="M45" s="30">
        <f t="shared" si="5"/>
        <v>0.6885</v>
      </c>
      <c r="N45" s="38" t="s">
        <v>21</v>
      </c>
      <c r="O45" s="37"/>
    </row>
    <row r="46" spans="1:15">
      <c r="A46" s="20">
        <v>43</v>
      </c>
      <c r="B46" s="21" t="s">
        <v>17</v>
      </c>
      <c r="C46" s="20">
        <v>61</v>
      </c>
      <c r="D46" s="20" t="s">
        <v>62</v>
      </c>
      <c r="E46" s="20">
        <v>2201110046</v>
      </c>
      <c r="F46" s="22" t="s">
        <v>21</v>
      </c>
      <c r="G46" s="23">
        <v>83.69</v>
      </c>
      <c r="H46" s="23">
        <v>83.28</v>
      </c>
      <c r="I46" s="23">
        <v>81.15</v>
      </c>
      <c r="J46" s="36"/>
      <c r="K46" s="28">
        <f t="shared" si="3"/>
        <v>248.12</v>
      </c>
      <c r="L46" s="29">
        <f t="shared" si="4"/>
        <v>43</v>
      </c>
      <c r="M46" s="30">
        <f t="shared" si="5"/>
        <v>0.7049</v>
      </c>
      <c r="N46" s="38" t="s">
        <v>21</v>
      </c>
      <c r="O46" s="37"/>
    </row>
    <row r="47" spans="1:15">
      <c r="A47" s="20">
        <v>44</v>
      </c>
      <c r="B47" s="21" t="s">
        <v>17</v>
      </c>
      <c r="C47" s="20">
        <v>61</v>
      </c>
      <c r="D47" s="20" t="s">
        <v>63</v>
      </c>
      <c r="E47" s="20">
        <v>2201110038</v>
      </c>
      <c r="F47" s="22" t="s">
        <v>21</v>
      </c>
      <c r="G47" s="23">
        <v>83.2</v>
      </c>
      <c r="H47" s="23">
        <v>82.02</v>
      </c>
      <c r="I47" s="23">
        <v>82.31</v>
      </c>
      <c r="J47" s="36"/>
      <c r="K47" s="28">
        <f t="shared" si="3"/>
        <v>247.53</v>
      </c>
      <c r="L47" s="29">
        <f t="shared" si="4"/>
        <v>44</v>
      </c>
      <c r="M47" s="30">
        <f t="shared" si="5"/>
        <v>0.7213</v>
      </c>
      <c r="N47" s="38" t="s">
        <v>21</v>
      </c>
      <c r="O47" s="37"/>
    </row>
    <row r="48" spans="1:15">
      <c r="A48" s="20">
        <v>45</v>
      </c>
      <c r="B48" s="21" t="s">
        <v>17</v>
      </c>
      <c r="C48" s="20">
        <v>61</v>
      </c>
      <c r="D48" s="20" t="s">
        <v>64</v>
      </c>
      <c r="E48" s="20">
        <v>2201110041</v>
      </c>
      <c r="F48" s="22" t="s">
        <v>21</v>
      </c>
      <c r="G48" s="23">
        <v>83.07</v>
      </c>
      <c r="H48" s="23">
        <v>82.16</v>
      </c>
      <c r="I48" s="35">
        <v>82.04</v>
      </c>
      <c r="J48" s="36"/>
      <c r="K48" s="28">
        <f t="shared" si="3"/>
        <v>247.27</v>
      </c>
      <c r="L48" s="29">
        <f t="shared" si="4"/>
        <v>45</v>
      </c>
      <c r="M48" s="30">
        <f t="shared" si="5"/>
        <v>0.7377</v>
      </c>
      <c r="N48" s="38" t="s">
        <v>21</v>
      </c>
      <c r="O48" s="37"/>
    </row>
    <row r="49" spans="1:15">
      <c r="A49" s="20">
        <v>46</v>
      </c>
      <c r="B49" s="21" t="s">
        <v>17</v>
      </c>
      <c r="C49" s="20">
        <v>61</v>
      </c>
      <c r="D49" s="20" t="s">
        <v>65</v>
      </c>
      <c r="E49" s="20">
        <v>2201110070</v>
      </c>
      <c r="F49" s="22" t="s">
        <v>21</v>
      </c>
      <c r="G49" s="23">
        <v>82.55</v>
      </c>
      <c r="H49" s="23">
        <v>84.03</v>
      </c>
      <c r="I49" s="23">
        <v>80.56</v>
      </c>
      <c r="J49" s="36"/>
      <c r="K49" s="28">
        <f t="shared" si="3"/>
        <v>247.14</v>
      </c>
      <c r="L49" s="29">
        <f t="shared" si="4"/>
        <v>46</v>
      </c>
      <c r="M49" s="30">
        <f t="shared" si="5"/>
        <v>0.7541</v>
      </c>
      <c r="N49" s="38" t="s">
        <v>21</v>
      </c>
      <c r="O49" s="37"/>
    </row>
    <row r="50" spans="1:15">
      <c r="A50" s="20">
        <v>47</v>
      </c>
      <c r="B50" s="21" t="s">
        <v>17</v>
      </c>
      <c r="C50" s="20">
        <v>61</v>
      </c>
      <c r="D50" s="20" t="s">
        <v>66</v>
      </c>
      <c r="E50" s="20">
        <v>2201110052</v>
      </c>
      <c r="F50" s="22" t="s">
        <v>21</v>
      </c>
      <c r="G50" s="23">
        <v>81.42</v>
      </c>
      <c r="H50" s="23">
        <v>82.44</v>
      </c>
      <c r="I50" s="23">
        <v>83.21</v>
      </c>
      <c r="J50" s="36"/>
      <c r="K50" s="28">
        <f t="shared" si="3"/>
        <v>247.07</v>
      </c>
      <c r="L50" s="29">
        <f t="shared" si="4"/>
        <v>47</v>
      </c>
      <c r="M50" s="30">
        <f t="shared" si="5"/>
        <v>0.7705</v>
      </c>
      <c r="N50" s="38" t="s">
        <v>21</v>
      </c>
      <c r="O50" s="37"/>
    </row>
    <row r="51" spans="1:15">
      <c r="A51" s="20">
        <v>48</v>
      </c>
      <c r="B51" s="21" t="s">
        <v>17</v>
      </c>
      <c r="C51" s="20">
        <v>61</v>
      </c>
      <c r="D51" s="20" t="s">
        <v>67</v>
      </c>
      <c r="E51" s="20">
        <v>2201110017</v>
      </c>
      <c r="F51" s="22" t="s">
        <v>21</v>
      </c>
      <c r="G51" s="23">
        <v>83.69</v>
      </c>
      <c r="H51" s="23">
        <v>82.11</v>
      </c>
      <c r="I51" s="23">
        <v>80.06</v>
      </c>
      <c r="J51" s="36"/>
      <c r="K51" s="28">
        <f t="shared" si="3"/>
        <v>245.86</v>
      </c>
      <c r="L51" s="29">
        <f t="shared" si="4"/>
        <v>48</v>
      </c>
      <c r="M51" s="30">
        <f t="shared" si="5"/>
        <v>0.7869</v>
      </c>
      <c r="N51" s="38" t="s">
        <v>21</v>
      </c>
      <c r="O51" s="37"/>
    </row>
    <row r="52" spans="1:15">
      <c r="A52" s="20">
        <v>49</v>
      </c>
      <c r="B52" s="21" t="s">
        <v>17</v>
      </c>
      <c r="C52" s="20">
        <v>61</v>
      </c>
      <c r="D52" s="20" t="s">
        <v>68</v>
      </c>
      <c r="E52" s="20">
        <v>2201110040</v>
      </c>
      <c r="F52" s="22" t="s">
        <v>21</v>
      </c>
      <c r="G52" s="23">
        <v>83.82</v>
      </c>
      <c r="H52" s="23">
        <v>77.17</v>
      </c>
      <c r="I52" s="23">
        <v>83.99</v>
      </c>
      <c r="J52" s="36"/>
      <c r="K52" s="28">
        <f t="shared" si="3"/>
        <v>244.98</v>
      </c>
      <c r="L52" s="29">
        <f t="shared" si="4"/>
        <v>49</v>
      </c>
      <c r="M52" s="30">
        <f t="shared" si="5"/>
        <v>0.8033</v>
      </c>
      <c r="N52" s="38" t="s">
        <v>21</v>
      </c>
      <c r="O52" s="37"/>
    </row>
    <row r="53" spans="1:15">
      <c r="A53" s="20">
        <v>50</v>
      </c>
      <c r="B53" s="21" t="s">
        <v>17</v>
      </c>
      <c r="C53" s="20">
        <v>61</v>
      </c>
      <c r="D53" s="20" t="s">
        <v>69</v>
      </c>
      <c r="E53" s="20">
        <v>2133110374</v>
      </c>
      <c r="F53" s="22" t="s">
        <v>21</v>
      </c>
      <c r="G53" s="23">
        <v>79.23</v>
      </c>
      <c r="H53" s="23">
        <v>83.15</v>
      </c>
      <c r="I53" s="23">
        <v>82.19</v>
      </c>
      <c r="J53" s="36"/>
      <c r="K53" s="28">
        <f t="shared" si="3"/>
        <v>244.57</v>
      </c>
      <c r="L53" s="29">
        <f t="shared" si="4"/>
        <v>50</v>
      </c>
      <c r="M53" s="30">
        <f t="shared" si="5"/>
        <v>0.8197</v>
      </c>
      <c r="N53" s="38" t="s">
        <v>21</v>
      </c>
      <c r="O53" s="37"/>
    </row>
    <row r="54" spans="1:15">
      <c r="A54" s="20">
        <v>51</v>
      </c>
      <c r="B54" s="21" t="s">
        <v>17</v>
      </c>
      <c r="C54" s="20">
        <v>61</v>
      </c>
      <c r="D54" s="20" t="s">
        <v>70</v>
      </c>
      <c r="E54" s="20">
        <v>2210110104</v>
      </c>
      <c r="F54" s="22" t="s">
        <v>21</v>
      </c>
      <c r="G54" s="23">
        <v>83.42</v>
      </c>
      <c r="H54" s="23">
        <v>81.45</v>
      </c>
      <c r="I54" s="23">
        <v>78.87</v>
      </c>
      <c r="J54" s="36"/>
      <c r="K54" s="28">
        <f t="shared" si="3"/>
        <v>243.74</v>
      </c>
      <c r="L54" s="29">
        <f t="shared" si="4"/>
        <v>51</v>
      </c>
      <c r="M54" s="30">
        <f t="shared" si="5"/>
        <v>0.8361</v>
      </c>
      <c r="N54" s="38" t="s">
        <v>21</v>
      </c>
      <c r="O54" s="37"/>
    </row>
    <row r="55" spans="1:15">
      <c r="A55" s="20">
        <v>52</v>
      </c>
      <c r="B55" s="21" t="s">
        <v>17</v>
      </c>
      <c r="C55" s="20">
        <v>61</v>
      </c>
      <c r="D55" s="20" t="s">
        <v>71</v>
      </c>
      <c r="E55" s="20">
        <v>2001110001</v>
      </c>
      <c r="F55" s="22" t="s">
        <v>21</v>
      </c>
      <c r="G55" s="23">
        <v>81.51</v>
      </c>
      <c r="H55" s="23">
        <v>81.12</v>
      </c>
      <c r="I55" s="23">
        <v>78.8</v>
      </c>
      <c r="J55" s="36"/>
      <c r="K55" s="28">
        <f t="shared" si="3"/>
        <v>241.43</v>
      </c>
      <c r="L55" s="29">
        <f t="shared" si="4"/>
        <v>52</v>
      </c>
      <c r="M55" s="30">
        <f t="shared" si="5"/>
        <v>0.8525</v>
      </c>
      <c r="N55" s="38" t="s">
        <v>21</v>
      </c>
      <c r="O55" s="37"/>
    </row>
    <row r="56" spans="1:15">
      <c r="A56" s="20">
        <v>53</v>
      </c>
      <c r="B56" s="21" t="s">
        <v>17</v>
      </c>
      <c r="C56" s="20">
        <v>61</v>
      </c>
      <c r="D56" s="20" t="s">
        <v>72</v>
      </c>
      <c r="E56" s="20">
        <v>2201110079</v>
      </c>
      <c r="F56" s="22" t="s">
        <v>21</v>
      </c>
      <c r="G56" s="23">
        <v>82.25</v>
      </c>
      <c r="H56" s="23">
        <v>79.22</v>
      </c>
      <c r="I56" s="23">
        <v>79.84</v>
      </c>
      <c r="J56" s="36"/>
      <c r="K56" s="28">
        <f t="shared" si="3"/>
        <v>241.31</v>
      </c>
      <c r="L56" s="29">
        <f t="shared" si="4"/>
        <v>53</v>
      </c>
      <c r="M56" s="30">
        <f t="shared" si="5"/>
        <v>0.8689</v>
      </c>
      <c r="N56" s="38" t="s">
        <v>21</v>
      </c>
      <c r="O56" s="37"/>
    </row>
    <row r="57" spans="1:15">
      <c r="A57" s="20">
        <v>54</v>
      </c>
      <c r="B57" s="21" t="s">
        <v>17</v>
      </c>
      <c r="C57" s="20">
        <v>61</v>
      </c>
      <c r="D57" s="20" t="s">
        <v>73</v>
      </c>
      <c r="E57" s="20">
        <v>2201110073</v>
      </c>
      <c r="F57" s="22" t="s">
        <v>21</v>
      </c>
      <c r="G57" s="23">
        <v>81.62</v>
      </c>
      <c r="H57" s="23">
        <v>76.93</v>
      </c>
      <c r="I57" s="23">
        <v>82.43</v>
      </c>
      <c r="J57" s="36"/>
      <c r="K57" s="28">
        <f t="shared" si="3"/>
        <v>240.98</v>
      </c>
      <c r="L57" s="29">
        <f t="shared" si="4"/>
        <v>54</v>
      </c>
      <c r="M57" s="30">
        <f t="shared" si="5"/>
        <v>0.8852</v>
      </c>
      <c r="N57" s="38" t="s">
        <v>21</v>
      </c>
      <c r="O57" s="37"/>
    </row>
    <row r="58" spans="1:15">
      <c r="A58" s="20">
        <v>55</v>
      </c>
      <c r="B58" s="21" t="s">
        <v>17</v>
      </c>
      <c r="C58" s="20">
        <v>61</v>
      </c>
      <c r="D58" s="20" t="s">
        <v>74</v>
      </c>
      <c r="E58" s="20">
        <v>2201110045</v>
      </c>
      <c r="F58" s="22" t="s">
        <v>21</v>
      </c>
      <c r="G58" s="23">
        <v>81.3</v>
      </c>
      <c r="H58" s="23">
        <v>77.37</v>
      </c>
      <c r="I58" s="23">
        <v>81.45</v>
      </c>
      <c r="J58" s="36"/>
      <c r="K58" s="28">
        <f t="shared" si="3"/>
        <v>240.12</v>
      </c>
      <c r="L58" s="29">
        <f t="shared" si="4"/>
        <v>55</v>
      </c>
      <c r="M58" s="30">
        <f t="shared" si="5"/>
        <v>0.9016</v>
      </c>
      <c r="N58" s="38" t="s">
        <v>21</v>
      </c>
      <c r="O58" s="37"/>
    </row>
    <row r="59" spans="1:15">
      <c r="A59" s="20">
        <v>56</v>
      </c>
      <c r="B59" s="21" t="s">
        <v>17</v>
      </c>
      <c r="C59" s="20">
        <v>61</v>
      </c>
      <c r="D59" s="20" t="s">
        <v>75</v>
      </c>
      <c r="E59" s="20">
        <v>2201110014</v>
      </c>
      <c r="F59" s="22" t="s">
        <v>21</v>
      </c>
      <c r="G59" s="23">
        <v>82.41</v>
      </c>
      <c r="H59" s="23">
        <v>79.08</v>
      </c>
      <c r="I59" s="23">
        <v>77.5</v>
      </c>
      <c r="J59" s="36"/>
      <c r="K59" s="28">
        <f t="shared" si="3"/>
        <v>238.99</v>
      </c>
      <c r="L59" s="29">
        <f t="shared" si="4"/>
        <v>56</v>
      </c>
      <c r="M59" s="30">
        <f t="shared" si="5"/>
        <v>0.918</v>
      </c>
      <c r="N59" s="38" t="s">
        <v>21</v>
      </c>
      <c r="O59" s="37"/>
    </row>
    <row r="60" spans="1:15">
      <c r="A60" s="20">
        <v>57</v>
      </c>
      <c r="B60" s="21" t="s">
        <v>17</v>
      </c>
      <c r="C60" s="20">
        <v>61</v>
      </c>
      <c r="D60" s="20" t="s">
        <v>76</v>
      </c>
      <c r="E60" s="20">
        <v>2134110132</v>
      </c>
      <c r="F60" s="22" t="s">
        <v>21</v>
      </c>
      <c r="G60" s="23">
        <v>80.94</v>
      </c>
      <c r="H60" s="23">
        <v>79.54</v>
      </c>
      <c r="I60" s="23">
        <v>76.99</v>
      </c>
      <c r="J60" s="36"/>
      <c r="K60" s="28">
        <f t="shared" si="3"/>
        <v>237.47</v>
      </c>
      <c r="L60" s="29">
        <f t="shared" si="4"/>
        <v>57</v>
      </c>
      <c r="M60" s="30">
        <f t="shared" si="5"/>
        <v>0.9344</v>
      </c>
      <c r="N60" s="38" t="s">
        <v>21</v>
      </c>
      <c r="O60" s="37"/>
    </row>
    <row r="61" spans="1:15">
      <c r="A61" s="20">
        <v>58</v>
      </c>
      <c r="B61" s="21" t="s">
        <v>17</v>
      </c>
      <c r="C61" s="20">
        <v>61</v>
      </c>
      <c r="D61" s="20" t="s">
        <v>77</v>
      </c>
      <c r="E61" s="20">
        <v>2201110013</v>
      </c>
      <c r="F61" s="22" t="s">
        <v>21</v>
      </c>
      <c r="G61" s="23">
        <v>79.56</v>
      </c>
      <c r="H61" s="23">
        <v>77.18</v>
      </c>
      <c r="I61" s="23">
        <v>77.03</v>
      </c>
      <c r="J61" s="36"/>
      <c r="K61" s="28">
        <f t="shared" si="3"/>
        <v>233.77</v>
      </c>
      <c r="L61" s="29">
        <f t="shared" si="4"/>
        <v>58</v>
      </c>
      <c r="M61" s="30">
        <f t="shared" si="5"/>
        <v>0.9508</v>
      </c>
      <c r="N61" s="38" t="s">
        <v>21</v>
      </c>
      <c r="O61" s="37"/>
    </row>
    <row r="62" spans="1:15">
      <c r="A62" s="20">
        <v>59</v>
      </c>
      <c r="B62" s="21" t="s">
        <v>17</v>
      </c>
      <c r="C62" s="20">
        <v>61</v>
      </c>
      <c r="D62" s="20" t="s">
        <v>78</v>
      </c>
      <c r="E62" s="20">
        <v>2201110078</v>
      </c>
      <c r="F62" s="22" t="s">
        <v>21</v>
      </c>
      <c r="G62" s="23">
        <v>79.94</v>
      </c>
      <c r="H62" s="23">
        <v>77.45</v>
      </c>
      <c r="I62" s="23">
        <v>74.28</v>
      </c>
      <c r="J62" s="36"/>
      <c r="K62" s="28">
        <f t="shared" si="3"/>
        <v>231.67</v>
      </c>
      <c r="L62" s="29">
        <f t="shared" si="4"/>
        <v>59</v>
      </c>
      <c r="M62" s="30">
        <f t="shared" si="5"/>
        <v>0.9672</v>
      </c>
      <c r="N62" s="38" t="s">
        <v>21</v>
      </c>
      <c r="O62" s="37"/>
    </row>
    <row r="63" spans="1:15">
      <c r="A63" s="20">
        <v>60</v>
      </c>
      <c r="B63" s="21" t="s">
        <v>17</v>
      </c>
      <c r="C63" s="20">
        <v>61</v>
      </c>
      <c r="D63" s="20" t="s">
        <v>79</v>
      </c>
      <c r="E63" s="20">
        <v>2201110022</v>
      </c>
      <c r="F63" s="22" t="s">
        <v>21</v>
      </c>
      <c r="G63" s="23">
        <v>76.97</v>
      </c>
      <c r="H63" s="23">
        <v>76.12</v>
      </c>
      <c r="I63" s="23">
        <v>74.98</v>
      </c>
      <c r="J63" s="36"/>
      <c r="K63" s="28">
        <f t="shared" si="3"/>
        <v>228.07</v>
      </c>
      <c r="L63" s="29">
        <f t="shared" si="4"/>
        <v>60</v>
      </c>
      <c r="M63" s="30">
        <f t="shared" si="5"/>
        <v>0.9836</v>
      </c>
      <c r="N63" s="38" t="s">
        <v>21</v>
      </c>
      <c r="O63" s="37"/>
    </row>
    <row r="64" spans="1:15">
      <c r="A64" s="20">
        <v>61</v>
      </c>
      <c r="B64" s="21" t="s">
        <v>17</v>
      </c>
      <c r="C64" s="20">
        <v>61</v>
      </c>
      <c r="D64" s="20" t="s">
        <v>80</v>
      </c>
      <c r="E64" s="20">
        <v>2201110042</v>
      </c>
      <c r="F64" s="22" t="s">
        <v>21</v>
      </c>
      <c r="G64" s="23">
        <v>77.5</v>
      </c>
      <c r="H64" s="23">
        <v>73.63</v>
      </c>
      <c r="I64" s="23">
        <v>75.36</v>
      </c>
      <c r="J64" s="36"/>
      <c r="K64" s="28">
        <f t="shared" si="3"/>
        <v>226.49</v>
      </c>
      <c r="L64" s="29">
        <f t="shared" si="4"/>
        <v>61</v>
      </c>
      <c r="M64" s="30">
        <f t="shared" si="5"/>
        <v>1</v>
      </c>
      <c r="N64" s="38" t="s">
        <v>21</v>
      </c>
      <c r="O64" s="37"/>
    </row>
    <row r="65" s="3" customFormat="1" ht="39" customHeight="1" spans="1:15">
      <c r="A65" s="39" t="s">
        <v>81</v>
      </c>
      <c r="B65" s="39"/>
      <c r="C65" s="39"/>
      <c r="D65" s="39"/>
      <c r="E65" s="39"/>
      <c r="F65" s="40"/>
      <c r="G65" s="41"/>
      <c r="H65" s="41"/>
      <c r="I65" s="41"/>
      <c r="J65" s="39"/>
      <c r="K65" s="41"/>
      <c r="L65" s="56"/>
      <c r="M65" s="57"/>
      <c r="N65" s="57"/>
      <c r="O65" s="58"/>
    </row>
    <row r="66" s="3" customFormat="1" ht="21.95" customHeight="1" spans="1:15">
      <c r="A66" s="42"/>
      <c r="B66" s="43" t="s">
        <v>82</v>
      </c>
      <c r="C66" s="44" t="s">
        <v>83</v>
      </c>
      <c r="D66" s="44"/>
      <c r="E66" s="45"/>
      <c r="F66" s="46"/>
      <c r="G66" s="47"/>
      <c r="H66" s="47"/>
      <c r="I66" s="47"/>
      <c r="J66" s="42"/>
      <c r="K66" s="59"/>
      <c r="L66" s="42"/>
      <c r="M66" s="60"/>
      <c r="N66" s="60"/>
      <c r="O66" s="58"/>
    </row>
    <row r="67" s="4" customFormat="1" ht="17.1" customHeight="1" spans="3:14">
      <c r="C67" s="48" t="s">
        <v>84</v>
      </c>
      <c r="D67" s="44"/>
      <c r="E67" s="48"/>
      <c r="F67" s="43"/>
      <c r="G67" s="49"/>
      <c r="H67" s="49"/>
      <c r="I67" s="49"/>
      <c r="J67" s="48"/>
      <c r="K67" s="49"/>
      <c r="L67" s="48"/>
      <c r="M67" s="61"/>
      <c r="N67" s="62"/>
    </row>
    <row r="68" s="4" customFormat="1" ht="17.1" customHeight="1" spans="1:14">
      <c r="A68" s="43"/>
      <c r="B68" s="43"/>
      <c r="C68" s="48" t="s">
        <v>85</v>
      </c>
      <c r="D68" s="44"/>
      <c r="E68" s="48"/>
      <c r="F68" s="43"/>
      <c r="G68" s="49"/>
      <c r="H68" s="49"/>
      <c r="I68" s="49"/>
      <c r="J68" s="48"/>
      <c r="K68" s="49"/>
      <c r="L68" s="48"/>
      <c r="M68" s="63"/>
      <c r="N68" s="62"/>
    </row>
    <row r="69" s="4" customFormat="1" ht="17.1" customHeight="1" spans="1:14">
      <c r="A69" s="44"/>
      <c r="B69" s="44"/>
      <c r="C69" s="50" t="s">
        <v>86</v>
      </c>
      <c r="D69" s="50"/>
      <c r="E69" s="50"/>
      <c r="F69" s="51"/>
      <c r="G69" s="52"/>
      <c r="H69" s="52"/>
      <c r="I69" s="52"/>
      <c r="J69" s="50"/>
      <c r="K69" s="52"/>
      <c r="L69" s="50"/>
      <c r="M69" s="64"/>
      <c r="N69" s="62"/>
    </row>
    <row r="70" s="4" customFormat="1" ht="17.1" customHeight="1" spans="1:14">
      <c r="A70" s="44"/>
      <c r="B70" s="44"/>
      <c r="C70" s="4" t="s">
        <v>87</v>
      </c>
      <c r="D70" s="44"/>
      <c r="E70" s="44"/>
      <c r="F70" s="43"/>
      <c r="G70" s="53"/>
      <c r="H70" s="53"/>
      <c r="I70" s="53"/>
      <c r="J70" s="44"/>
      <c r="K70" s="53"/>
      <c r="L70" s="44"/>
      <c r="M70" s="63"/>
      <c r="N70" s="62"/>
    </row>
    <row r="71" s="3" customFormat="1" spans="6:14">
      <c r="F71" s="54"/>
      <c r="G71" s="55"/>
      <c r="H71" s="55"/>
      <c r="I71" s="55"/>
      <c r="K71" s="55"/>
      <c r="M71" s="65"/>
      <c r="N71" s="54"/>
    </row>
    <row r="72" s="3" customFormat="1" spans="6:14">
      <c r="F72" s="54"/>
      <c r="G72" s="55"/>
      <c r="H72" s="55"/>
      <c r="I72" s="55"/>
      <c r="K72" s="55"/>
      <c r="M72" s="65"/>
      <c r="N72" s="54"/>
    </row>
    <row r="73" s="3" customFormat="1" spans="6:14">
      <c r="F73" s="54"/>
      <c r="G73" s="55"/>
      <c r="H73" s="55"/>
      <c r="I73" s="55"/>
      <c r="K73" s="55"/>
      <c r="M73" s="65"/>
      <c r="N73" s="54"/>
    </row>
    <row r="74" s="3" customFormat="1" spans="6:14">
      <c r="F74" s="54"/>
      <c r="G74" s="55"/>
      <c r="H74" s="55"/>
      <c r="I74" s="55"/>
      <c r="K74" s="55"/>
      <c r="M74" s="65"/>
      <c r="N74" s="54"/>
    </row>
    <row r="75" s="3" customFormat="1" spans="6:14">
      <c r="F75" s="54"/>
      <c r="G75" s="55"/>
      <c r="H75" s="55"/>
      <c r="I75" s="55"/>
      <c r="K75" s="55"/>
      <c r="M75" s="65"/>
      <c r="N75" s="54"/>
    </row>
    <row r="76" s="3" customFormat="1" spans="6:14">
      <c r="F76" s="54"/>
      <c r="G76" s="55"/>
      <c r="H76" s="55"/>
      <c r="I76" s="55"/>
      <c r="K76" s="55"/>
      <c r="M76" s="65"/>
      <c r="N76" s="54"/>
    </row>
  </sheetData>
  <mergeCells count="3">
    <mergeCell ref="A1:N1"/>
    <mergeCell ref="A65:K65"/>
    <mergeCell ref="C69:L69"/>
  </mergeCells>
  <conditionalFormatting sqref="D4:D64">
    <cfRule type="duplicateValues" dxfId="0" priority="1"/>
  </conditionalFormatting>
  <printOptions horizontalCentered="1"/>
  <pageMargins left="0.16" right="0.16" top="0.71" bottom="0.71" header="0.51" footer="0.51"/>
  <pageSetup paperSize="9" orientation="landscape" horizontalDpi="600" verticalDpi="600"/>
  <headerFooter alignWithMargins="0" scaleWithDoc="0">
    <oddFooter>&amp;C
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zoomScaleSheetLayoutView="60" workbookViewId="0">
      <selection activeCell="A1" sqref="A1"/>
    </sheetView>
  </sheetViews>
  <sheetFormatPr defaultColWidth="9" defaultRowHeight="15"/>
  <sheetData/>
  <pageMargins left="0.75" right="0.75" top="1" bottom="1" header="0.5" footer="0.5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zoomScaleSheetLayoutView="60" workbookViewId="0">
      <selection activeCell="A1" sqref="A1"/>
    </sheetView>
  </sheetViews>
  <sheetFormatPr defaultColWidth="9" defaultRowHeight="15"/>
  <sheetData/>
  <pageMargins left="0.75" right="0.75" top="1" bottom="1" header="0.5" footer="0.5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系统管理员</dc:creator>
  <cp:lastModifiedBy>青苔色的衣架</cp:lastModifiedBy>
  <dcterms:created xsi:type="dcterms:W3CDTF">2016-09-07T01:40:00Z</dcterms:created>
  <cp:lastPrinted>2020-09-19T06:52:00Z</cp:lastPrinted>
  <dcterms:modified xsi:type="dcterms:W3CDTF">2025-09-05T13:59:23Z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737362450CD14CA39DA9292A0FC7436B_13</vt:lpwstr>
  </property>
</Properties>
</file>