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带教工作量" sheetId="1" r:id="rId1"/>
    <sheet name="课时工作量" sheetId="2" r:id="rId2"/>
    <sheet name="总工作量" sheetId="3" r:id="rId3"/>
    <sheet name="分类汇总" sheetId="4" r:id="rId4"/>
  </sheets>
  <definedNames>
    <definedName name="_xlnm.Print_Titles" localSheetId="1">'课时工作量'!$1:$1</definedName>
    <definedName name="_xlnm.Print_Titles" localSheetId="2">'总工作量'!$1:$1</definedName>
    <definedName name="_xlnm.Print_Titles" localSheetId="3">'分类汇总'!$1:$1</definedName>
    <definedName name="_xlnm.Print_Titles" localSheetId="0">'带教工作量'!$1:$1</definedName>
  </definedNames>
  <calcPr fullCalcOnLoad="1"/>
</workbook>
</file>

<file path=xl/sharedStrings.xml><?xml version="1.0" encoding="utf-8"?>
<sst xmlns="http://schemas.openxmlformats.org/spreadsheetml/2006/main" count="1072" uniqueCount="192">
  <si>
    <t>姓名</t>
  </si>
  <si>
    <t>课程名称</t>
  </si>
  <si>
    <t>班级</t>
  </si>
  <si>
    <t>带教人数</t>
  </si>
  <si>
    <t>合班数</t>
  </si>
  <si>
    <t>合班 人数</t>
  </si>
  <si>
    <t>总  学  时</t>
  </si>
  <si>
    <t>合班 系数</t>
  </si>
  <si>
    <t>同轨 系数</t>
  </si>
  <si>
    <t>权重 系数</t>
  </si>
  <si>
    <t>总课时</t>
  </si>
  <si>
    <t>蔡华祥</t>
  </si>
  <si>
    <t>指导研究生</t>
  </si>
  <si>
    <t>蔡志新</t>
  </si>
  <si>
    <t>陈俐</t>
  </si>
  <si>
    <t>陈亮</t>
  </si>
  <si>
    <t>陈晓峰</t>
  </si>
  <si>
    <t>丁富生</t>
  </si>
  <si>
    <t>杜鹃</t>
  </si>
  <si>
    <t>范钦林</t>
  </si>
  <si>
    <t>封树芬</t>
  </si>
  <si>
    <t>顾金春</t>
  </si>
  <si>
    <t>顾友泽</t>
  </si>
  <si>
    <t>管怀进</t>
  </si>
  <si>
    <t>何书</t>
  </si>
  <si>
    <t>胡斌</t>
  </si>
  <si>
    <t>胡俊国</t>
  </si>
  <si>
    <t>黄芳</t>
  </si>
  <si>
    <t>黄伟</t>
  </si>
  <si>
    <t>靳新来</t>
  </si>
  <si>
    <t>景莹</t>
  </si>
  <si>
    <t>李建东</t>
  </si>
  <si>
    <t>李杰</t>
  </si>
  <si>
    <t>刘成才</t>
  </si>
  <si>
    <t>刘相臣</t>
  </si>
  <si>
    <t>钱荣贵</t>
  </si>
  <si>
    <t>羌建</t>
  </si>
  <si>
    <t>邵志华</t>
  </si>
  <si>
    <t>施仲贞</t>
  </si>
  <si>
    <t>田宇贺</t>
  </si>
  <si>
    <t>万久富</t>
  </si>
  <si>
    <t>王敦琴</t>
  </si>
  <si>
    <t>王树林</t>
  </si>
  <si>
    <t>王育红</t>
  </si>
  <si>
    <t>徐静玉</t>
  </si>
  <si>
    <t>徐扬尚</t>
  </si>
  <si>
    <t>徐毅</t>
  </si>
  <si>
    <t>许富宏</t>
  </si>
  <si>
    <t>杨菊</t>
  </si>
  <si>
    <t>张同铸</t>
  </si>
  <si>
    <t>张小芳</t>
  </si>
  <si>
    <t>张学城</t>
  </si>
  <si>
    <t>周建忠</t>
  </si>
  <si>
    <t>周远富</t>
  </si>
  <si>
    <t>兰守亭</t>
  </si>
  <si>
    <t>袁彬</t>
  </si>
  <si>
    <t>时金芳</t>
  </si>
  <si>
    <t>王春云</t>
  </si>
  <si>
    <t>张颖炜</t>
  </si>
  <si>
    <t>教师号</t>
  </si>
  <si>
    <t>学期</t>
  </si>
  <si>
    <t>总学时</t>
  </si>
  <si>
    <t>2019-2020-1</t>
  </si>
  <si>
    <t>文献学的理论与方法</t>
  </si>
  <si>
    <t>2018-2019-2</t>
  </si>
  <si>
    <t>方言学</t>
  </si>
  <si>
    <t>36</t>
  </si>
  <si>
    <t>中国经济史研究</t>
  </si>
  <si>
    <t>中国史学科发展前沿专题</t>
  </si>
  <si>
    <t>对外汉语教学研究</t>
  </si>
  <si>
    <t>专业外语</t>
  </si>
  <si>
    <t>陈树萍</t>
  </si>
  <si>
    <t>中国现代小说流派研究</t>
  </si>
  <si>
    <t>清代诗文与文献研究</t>
  </si>
  <si>
    <t>五四文学研究</t>
  </si>
  <si>
    <t>中国现当代文学思潮研究与作家作品研究</t>
  </si>
  <si>
    <t>唐宋文学专题研究</t>
  </si>
  <si>
    <t>郭丰涛</t>
  </si>
  <si>
    <t>文学研究专题</t>
  </si>
  <si>
    <t>中国语言学史</t>
  </si>
  <si>
    <t>词汇学</t>
  </si>
  <si>
    <t>教师基本技能</t>
  </si>
  <si>
    <t>语文学科发展前沿专题</t>
  </si>
  <si>
    <t>中外母语教育比较研究</t>
  </si>
  <si>
    <t>语文教学设计与实施</t>
  </si>
  <si>
    <t>纪晓建</t>
  </si>
  <si>
    <t>汉魏六朝辞赋及文献研究</t>
  </si>
  <si>
    <t>鲁迅研究</t>
  </si>
  <si>
    <t>当代西方哲学导读</t>
  </si>
  <si>
    <t>李从云</t>
  </si>
  <si>
    <t>汉语语法学</t>
  </si>
  <si>
    <t>文学批评方法与案例分析</t>
  </si>
  <si>
    <t>刘建芳</t>
  </si>
  <si>
    <t>世界史学科发展前沿专题</t>
  </si>
  <si>
    <t>语用学</t>
  </si>
  <si>
    <t>钱健</t>
  </si>
  <si>
    <t>历史教育测量与评价</t>
  </si>
  <si>
    <t>科研方法与论文写作</t>
  </si>
  <si>
    <t>历史教学设计与实施</t>
  </si>
  <si>
    <t>张謇与近代中国社会研究</t>
  </si>
  <si>
    <t>秦香丽</t>
  </si>
  <si>
    <t>文艺美学</t>
  </si>
  <si>
    <t>社会语言学</t>
  </si>
  <si>
    <t>训诂学</t>
  </si>
  <si>
    <t>中国现当代文论</t>
  </si>
  <si>
    <t>王虎</t>
  </si>
  <si>
    <t>古籍整理与研究</t>
  </si>
  <si>
    <t>词学研究</t>
  </si>
  <si>
    <t>历史课程与教材研究</t>
  </si>
  <si>
    <t>历史学习理论与方法</t>
  </si>
  <si>
    <t>徐燕</t>
  </si>
  <si>
    <t>古代文学</t>
  </si>
  <si>
    <t>中国古代小说专题</t>
  </si>
  <si>
    <t>汉语言文学基础</t>
  </si>
  <si>
    <t>比较文学方法论</t>
  </si>
  <si>
    <t>中外文学比较专题</t>
  </si>
  <si>
    <t>域外汉籍研究</t>
  </si>
  <si>
    <t>先秦文学与文献研究</t>
  </si>
  <si>
    <t>许丽青</t>
  </si>
  <si>
    <t>外国经典作家作品</t>
  </si>
  <si>
    <t>语文课程与教材研究</t>
  </si>
  <si>
    <t>语文教育测量与评价</t>
  </si>
  <si>
    <t>中国古代文论专题研究</t>
  </si>
  <si>
    <t>文字学</t>
  </si>
  <si>
    <t>先秦两汉文学专题</t>
  </si>
  <si>
    <t>汉语研究专题</t>
  </si>
  <si>
    <t>音韵学</t>
  </si>
  <si>
    <t>专业汉语</t>
  </si>
  <si>
    <t xml:space="preserve">蔡志新  </t>
  </si>
  <si>
    <t xml:space="preserve"> </t>
  </si>
  <si>
    <t xml:space="preserve">羌建 </t>
  </si>
  <si>
    <t>蒋国宏</t>
  </si>
  <si>
    <t>行政学原著选读</t>
  </si>
  <si>
    <t>管理思想史</t>
  </si>
  <si>
    <t>蔡华祥 汇总</t>
  </si>
  <si>
    <t>蔡志新 汇总</t>
  </si>
  <si>
    <t>陈俐 汇总</t>
  </si>
  <si>
    <t>陈亮 汇总</t>
  </si>
  <si>
    <t>陈树萍 汇总</t>
  </si>
  <si>
    <t>陈晓峰 汇总</t>
  </si>
  <si>
    <t>丁富生 汇总</t>
  </si>
  <si>
    <t>杜鹃 汇总</t>
  </si>
  <si>
    <t>范钦林 汇总</t>
  </si>
  <si>
    <t>封树芬 汇总</t>
  </si>
  <si>
    <t>顾金春 汇总</t>
  </si>
  <si>
    <t>顾友泽 汇总</t>
  </si>
  <si>
    <t>管怀进 汇总</t>
  </si>
  <si>
    <t>郭丰涛 汇总</t>
  </si>
  <si>
    <t>何书 汇总</t>
  </si>
  <si>
    <t>胡斌 汇总</t>
  </si>
  <si>
    <t>胡俊国 汇总</t>
  </si>
  <si>
    <t>黄芳 汇总</t>
  </si>
  <si>
    <t>黄伟 汇总</t>
  </si>
  <si>
    <t>纪晓建 汇总</t>
  </si>
  <si>
    <t>靳新来 汇总</t>
  </si>
  <si>
    <t>景莹 汇总</t>
  </si>
  <si>
    <t>兰守亭 汇总</t>
  </si>
  <si>
    <t>李从云 汇总</t>
  </si>
  <si>
    <t>李建东 汇总</t>
  </si>
  <si>
    <t>李杰 汇总</t>
  </si>
  <si>
    <t>刘成才 汇总</t>
  </si>
  <si>
    <t>刘建芳 汇总</t>
  </si>
  <si>
    <t>刘相臣 汇总</t>
  </si>
  <si>
    <t>钱健 汇总</t>
  </si>
  <si>
    <t>钱荣贵 汇总</t>
  </si>
  <si>
    <t>羌建 汇总</t>
  </si>
  <si>
    <t>羌建  汇总</t>
  </si>
  <si>
    <t>秦香丽 汇总</t>
  </si>
  <si>
    <t>邵志华 汇总</t>
  </si>
  <si>
    <t>施仲贞 汇总</t>
  </si>
  <si>
    <t>时金芳 汇总</t>
  </si>
  <si>
    <t>田宇贺 汇总</t>
  </si>
  <si>
    <t>万久富 汇总</t>
  </si>
  <si>
    <t>王春云 汇总</t>
  </si>
  <si>
    <t>王敦琴 汇总</t>
  </si>
  <si>
    <t>王虎 汇总</t>
  </si>
  <si>
    <t>王树林 汇总</t>
  </si>
  <si>
    <t>王育红 汇总</t>
  </si>
  <si>
    <t>徐静玉 汇总</t>
  </si>
  <si>
    <t>徐燕 汇总</t>
  </si>
  <si>
    <t>徐扬尚 汇总</t>
  </si>
  <si>
    <t>徐毅 汇总</t>
  </si>
  <si>
    <t>许富宏 汇总</t>
  </si>
  <si>
    <t>许丽青 汇总</t>
  </si>
  <si>
    <t>杨菊 汇总</t>
  </si>
  <si>
    <t>袁彬 汇总</t>
  </si>
  <si>
    <t>张同铸 汇总</t>
  </si>
  <si>
    <t>张小芳 汇总</t>
  </si>
  <si>
    <t>张学城 汇总</t>
  </si>
  <si>
    <t>张颖炜 汇总</t>
  </si>
  <si>
    <t>周建忠 汇总</t>
  </si>
  <si>
    <t>周远富 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</si>
</sst>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29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9"/>
      <name val="Calibri"/>
      <family val="0"/>
    </font>
    <font>
      <b/>
      <sz val="11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sz val="11"/>
      <color theme="5" tint="0.39998000860214233"/>
      <name val="Calibri"/>
      <family val="0"/>
    </font>
    <font>
      <sz val="12"/>
      <color theme="1"/>
      <name val="Calibri"/>
      <family val="0"/>
    </font>
    <font>
      <sz val="11"/>
      <color theme="9"/>
      <name val="宋体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49" fillId="13" borderId="9" xfId="0" applyFont="1" applyFill="1" applyBorder="1" applyAlignment="1">
      <alignment horizontal="center" vertical="center"/>
    </xf>
    <xf numFmtId="0" fontId="50" fillId="13" borderId="9" xfId="0" applyNumberFormat="1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/>
    </xf>
    <xf numFmtId="0" fontId="50" fillId="13" borderId="9" xfId="0" applyNumberFormat="1" applyFont="1" applyFill="1" applyBorder="1" applyAlignment="1">
      <alignment horizontal="center" vertical="center" wrapText="1"/>
    </xf>
    <xf numFmtId="0" fontId="51" fillId="13" borderId="9" xfId="0" applyFont="1" applyFill="1" applyBorder="1" applyAlignment="1">
      <alignment horizontal="center" vertical="center"/>
    </xf>
    <xf numFmtId="0" fontId="30" fillId="13" borderId="9" xfId="0" applyNumberFormat="1" applyFont="1" applyFill="1" applyBorder="1" applyAlignment="1">
      <alignment horizontal="center" vertical="center" wrapText="1"/>
    </xf>
    <xf numFmtId="0" fontId="52" fillId="13" borderId="9" xfId="0" applyNumberFormat="1" applyFont="1" applyFill="1" applyBorder="1" applyAlignment="1">
      <alignment horizontal="center" vertical="center" wrapText="1"/>
    </xf>
    <xf numFmtId="0" fontId="52" fillId="13" borderId="9" xfId="0" applyNumberFormat="1" applyFont="1" applyFill="1" applyBorder="1" applyAlignment="1">
      <alignment horizontal="center" vertical="center" wrapText="1"/>
    </xf>
    <xf numFmtId="0" fontId="53" fillId="13" borderId="9" xfId="0" applyFont="1" applyFill="1" applyBorder="1" applyAlignment="1">
      <alignment horizontal="center" vertical="center"/>
    </xf>
    <xf numFmtId="0" fontId="30" fillId="13" borderId="9" xfId="0" applyFont="1" applyFill="1" applyBorder="1" applyAlignment="1">
      <alignment horizontal="center" vertical="center"/>
    </xf>
    <xf numFmtId="0" fontId="30" fillId="13" borderId="9" xfId="0" applyNumberFormat="1" applyFont="1" applyFill="1" applyBorder="1" applyAlignment="1">
      <alignment horizontal="center" vertical="center" wrapText="1"/>
    </xf>
    <xf numFmtId="0" fontId="53" fillId="1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4" fillId="13" borderId="9" xfId="0" applyNumberFormat="1" applyFont="1" applyFill="1" applyBorder="1" applyAlignment="1">
      <alignment horizontal="center" vertical="center" wrapText="1"/>
    </xf>
    <xf numFmtId="0" fontId="54" fillId="13" borderId="9" xfId="0" applyNumberFormat="1" applyFont="1" applyFill="1" applyBorder="1" applyAlignment="1">
      <alignment horizontal="center" vertical="center" wrapText="1"/>
    </xf>
    <xf numFmtId="0" fontId="53" fillId="13" borderId="9" xfId="0" applyNumberFormat="1" applyFont="1" applyFill="1" applyBorder="1" applyAlignment="1">
      <alignment horizontal="center" vertical="center" wrapText="1"/>
    </xf>
    <xf numFmtId="0" fontId="53" fillId="13" borderId="9" xfId="0" applyNumberFormat="1" applyFont="1" applyFill="1" applyBorder="1" applyAlignment="1">
      <alignment horizontal="center" vertical="center" wrapText="1"/>
    </xf>
    <xf numFmtId="0" fontId="55" fillId="4" borderId="9" xfId="0" applyFont="1" applyFill="1" applyBorder="1" applyAlignment="1">
      <alignment horizontal="center" vertical="center"/>
    </xf>
    <xf numFmtId="0" fontId="49" fillId="13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49" fillId="1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30" fillId="13" borderId="9" xfId="0" applyFont="1" applyFill="1" applyBorder="1" applyAlignment="1">
      <alignment horizontal="center" vertical="center"/>
    </xf>
    <xf numFmtId="0" fontId="49" fillId="13" borderId="9" xfId="0" applyFont="1" applyFill="1" applyBorder="1" applyAlignment="1">
      <alignment horizontal="center" vertical="center"/>
    </xf>
    <xf numFmtId="0" fontId="53" fillId="13" borderId="9" xfId="0" applyFont="1" applyFill="1" applyBorder="1" applyAlignment="1">
      <alignment horizontal="center" vertical="center"/>
    </xf>
    <xf numFmtId="0" fontId="49" fillId="13" borderId="9" xfId="0" applyNumberFormat="1" applyFont="1" applyFill="1" applyBorder="1" applyAlignment="1">
      <alignment horizontal="center" vertical="center" wrapText="1"/>
    </xf>
    <xf numFmtId="0" fontId="49" fillId="13" borderId="9" xfId="0" applyNumberFormat="1" applyFont="1" applyFill="1" applyBorder="1" applyAlignment="1">
      <alignment horizontal="center" vertical="center" wrapText="1"/>
    </xf>
    <xf numFmtId="0" fontId="51" fillId="13" borderId="9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30" fillId="13" borderId="9" xfId="0" applyNumberFormat="1" applyFont="1" applyFill="1" applyBorder="1" applyAlignment="1">
      <alignment horizontal="center" vertical="center" wrapText="1"/>
    </xf>
    <xf numFmtId="0" fontId="53" fillId="13" borderId="9" xfId="0" applyNumberFormat="1" applyFont="1" applyFill="1" applyBorder="1" applyAlignment="1">
      <alignment horizontal="center" vertical="center" wrapText="1"/>
    </xf>
    <xf numFmtId="0" fontId="51" fillId="13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56" fillId="13" borderId="9" xfId="0" applyNumberFormat="1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0" fontId="51" fillId="13" borderId="9" xfId="0" applyFont="1" applyFill="1" applyBorder="1" applyAlignment="1">
      <alignment horizontal="center" vertical="center"/>
    </xf>
    <xf numFmtId="0" fontId="49" fillId="13" borderId="11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9" xfId="0" applyFont="1" applyFill="1" applyBorder="1" applyAlignment="1">
      <alignment horizontal="right"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50" fillId="4" borderId="9" xfId="0" applyNumberFormat="1" applyFont="1" applyFill="1" applyBorder="1" applyAlignment="1">
      <alignment horizontal="center" vertical="center" wrapText="1"/>
    </xf>
    <xf numFmtId="0" fontId="49" fillId="4" borderId="9" xfId="0" applyFont="1" applyFill="1" applyBorder="1" applyAlignment="1">
      <alignment horizontal="center" vertical="center"/>
    </xf>
    <xf numFmtId="0" fontId="30" fillId="4" borderId="9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49" fillId="13" borderId="9" xfId="0" applyFont="1" applyFill="1" applyBorder="1" applyAlignment="1">
      <alignment horizontal="center" vertical="center"/>
    </xf>
    <xf numFmtId="0" fontId="30" fillId="1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/>
    </xf>
    <xf numFmtId="0" fontId="49" fillId="0" borderId="9" xfId="0" applyNumberFormat="1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vertical="center" wrapText="1"/>
    </xf>
    <xf numFmtId="0" fontId="54" fillId="0" borderId="9" xfId="0" applyNumberFormat="1" applyFont="1" applyFill="1" applyBorder="1" applyAlignment="1">
      <alignment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7" fillId="0" borderId="9" xfId="0" applyFont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workbookViewId="0" topLeftCell="A22">
      <selection activeCell="A49" sqref="A49"/>
    </sheetView>
  </sheetViews>
  <sheetFormatPr defaultColWidth="9.00390625" defaultRowHeight="15"/>
  <cols>
    <col min="1" max="1" width="12.7109375" style="99" customWidth="1"/>
    <col min="2" max="2" width="14.8515625" style="100" customWidth="1"/>
    <col min="3" max="16384" width="9.00390625" style="100" customWidth="1"/>
  </cols>
  <sheetData>
    <row r="1" spans="1:11" ht="37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97" customFormat="1" ht="12">
      <c r="A2" s="101" t="s">
        <v>11</v>
      </c>
      <c r="B2" s="102" t="s">
        <v>12</v>
      </c>
      <c r="C2" s="103"/>
      <c r="D2" s="104">
        <v>1.5</v>
      </c>
      <c r="E2" s="103"/>
      <c r="F2" s="103"/>
      <c r="G2" s="105">
        <f>D2*50</f>
        <v>75</v>
      </c>
      <c r="H2" s="103">
        <v>1</v>
      </c>
      <c r="I2" s="103">
        <v>1</v>
      </c>
      <c r="J2" s="103">
        <v>1</v>
      </c>
      <c r="K2" s="103">
        <f>G2*J2</f>
        <v>75</v>
      </c>
    </row>
    <row r="3" spans="1:11" s="97" customFormat="1" ht="12">
      <c r="A3" s="106" t="s">
        <v>13</v>
      </c>
      <c r="B3" s="102" t="s">
        <v>12</v>
      </c>
      <c r="C3" s="103"/>
      <c r="D3" s="104">
        <v>0.5</v>
      </c>
      <c r="E3" s="103"/>
      <c r="F3" s="103"/>
      <c r="G3" s="105">
        <f aca="true" t="shared" si="0" ref="G3:G48">D3*50</f>
        <v>25</v>
      </c>
      <c r="H3" s="103">
        <v>1</v>
      </c>
      <c r="I3" s="103">
        <v>1</v>
      </c>
      <c r="J3" s="103">
        <v>1</v>
      </c>
      <c r="K3" s="103">
        <f aca="true" t="shared" si="1" ref="K3:K48">G3*J3</f>
        <v>25</v>
      </c>
    </row>
    <row r="4" spans="1:11" s="97" customFormat="1" ht="12">
      <c r="A4" s="106" t="s">
        <v>14</v>
      </c>
      <c r="B4" s="102" t="s">
        <v>12</v>
      </c>
      <c r="C4" s="103"/>
      <c r="D4" s="104">
        <v>0.5</v>
      </c>
      <c r="E4" s="103"/>
      <c r="F4" s="103"/>
      <c r="G4" s="105">
        <f t="shared" si="0"/>
        <v>25</v>
      </c>
      <c r="H4" s="103">
        <v>1</v>
      </c>
      <c r="I4" s="103">
        <v>1</v>
      </c>
      <c r="J4" s="103">
        <v>1</v>
      </c>
      <c r="K4" s="103">
        <f t="shared" si="1"/>
        <v>25</v>
      </c>
    </row>
    <row r="5" spans="1:11" s="97" customFormat="1" ht="12">
      <c r="A5" s="106" t="s">
        <v>15</v>
      </c>
      <c r="B5" s="102" t="s">
        <v>12</v>
      </c>
      <c r="C5" s="103"/>
      <c r="D5" s="104">
        <v>5</v>
      </c>
      <c r="E5" s="103"/>
      <c r="F5" s="103"/>
      <c r="G5" s="105">
        <f t="shared" si="0"/>
        <v>250</v>
      </c>
      <c r="H5" s="103">
        <v>1</v>
      </c>
      <c r="I5" s="103">
        <v>1</v>
      </c>
      <c r="J5" s="103">
        <v>1</v>
      </c>
      <c r="K5" s="103">
        <f t="shared" si="1"/>
        <v>250</v>
      </c>
    </row>
    <row r="6" spans="1:11" s="97" customFormat="1" ht="12">
      <c r="A6" s="106" t="s">
        <v>16</v>
      </c>
      <c r="B6" s="102" t="s">
        <v>12</v>
      </c>
      <c r="C6" s="103"/>
      <c r="D6" s="104">
        <v>1</v>
      </c>
      <c r="E6" s="103"/>
      <c r="F6" s="103"/>
      <c r="G6" s="105">
        <f t="shared" si="0"/>
        <v>50</v>
      </c>
      <c r="H6" s="103">
        <v>1</v>
      </c>
      <c r="I6" s="103">
        <v>1</v>
      </c>
      <c r="J6" s="103">
        <v>1</v>
      </c>
      <c r="K6" s="103">
        <f t="shared" si="1"/>
        <v>50</v>
      </c>
    </row>
    <row r="7" spans="1:11" s="97" customFormat="1" ht="12">
      <c r="A7" s="106" t="s">
        <v>17</v>
      </c>
      <c r="B7" s="102" t="s">
        <v>12</v>
      </c>
      <c r="C7" s="103"/>
      <c r="D7" s="104">
        <v>3</v>
      </c>
      <c r="E7" s="103"/>
      <c r="F7" s="103"/>
      <c r="G7" s="105">
        <f t="shared" si="0"/>
        <v>150</v>
      </c>
      <c r="H7" s="103">
        <v>1</v>
      </c>
      <c r="I7" s="103">
        <v>1</v>
      </c>
      <c r="J7" s="103">
        <v>1</v>
      </c>
      <c r="K7" s="103">
        <f t="shared" si="1"/>
        <v>150</v>
      </c>
    </row>
    <row r="8" spans="1:11" s="97" customFormat="1" ht="12">
      <c r="A8" s="106" t="s">
        <v>18</v>
      </c>
      <c r="B8" s="102" t="s">
        <v>12</v>
      </c>
      <c r="C8" s="103"/>
      <c r="D8" s="104">
        <v>0.5</v>
      </c>
      <c r="E8" s="103"/>
      <c r="F8" s="103"/>
      <c r="G8" s="105">
        <f t="shared" si="0"/>
        <v>25</v>
      </c>
      <c r="H8" s="103">
        <v>1</v>
      </c>
      <c r="I8" s="103">
        <v>1</v>
      </c>
      <c r="J8" s="103">
        <v>1</v>
      </c>
      <c r="K8" s="103">
        <f t="shared" si="1"/>
        <v>25</v>
      </c>
    </row>
    <row r="9" spans="1:11" s="97" customFormat="1" ht="12">
      <c r="A9" s="106" t="s">
        <v>19</v>
      </c>
      <c r="B9" s="102" t="s">
        <v>12</v>
      </c>
      <c r="C9" s="103"/>
      <c r="D9" s="104">
        <v>3</v>
      </c>
      <c r="E9" s="103"/>
      <c r="F9" s="103"/>
      <c r="G9" s="105">
        <f t="shared" si="0"/>
        <v>150</v>
      </c>
      <c r="H9" s="103">
        <v>1</v>
      </c>
      <c r="I9" s="103">
        <v>1</v>
      </c>
      <c r="J9" s="103">
        <v>1</v>
      </c>
      <c r="K9" s="103">
        <f t="shared" si="1"/>
        <v>150</v>
      </c>
    </row>
    <row r="10" spans="1:11" s="97" customFormat="1" ht="12">
      <c r="A10" s="106" t="s">
        <v>20</v>
      </c>
      <c r="B10" s="102" t="s">
        <v>12</v>
      </c>
      <c r="C10" s="103"/>
      <c r="D10" s="104">
        <v>2.5</v>
      </c>
      <c r="E10" s="103"/>
      <c r="F10" s="103"/>
      <c r="G10" s="105">
        <f t="shared" si="0"/>
        <v>125</v>
      </c>
      <c r="H10" s="103">
        <v>1</v>
      </c>
      <c r="I10" s="103">
        <v>1</v>
      </c>
      <c r="J10" s="103">
        <v>1</v>
      </c>
      <c r="K10" s="103">
        <f t="shared" si="1"/>
        <v>125</v>
      </c>
    </row>
    <row r="11" spans="1:11" s="97" customFormat="1" ht="12">
      <c r="A11" s="101" t="s">
        <v>21</v>
      </c>
      <c r="B11" s="102" t="s">
        <v>12</v>
      </c>
      <c r="C11" s="103"/>
      <c r="D11" s="104">
        <v>5.5</v>
      </c>
      <c r="E11" s="103"/>
      <c r="F11" s="103"/>
      <c r="G11" s="105">
        <f t="shared" si="0"/>
        <v>275</v>
      </c>
      <c r="H11" s="103">
        <v>1</v>
      </c>
      <c r="I11" s="103">
        <v>1</v>
      </c>
      <c r="J11" s="103">
        <v>1</v>
      </c>
      <c r="K11" s="103">
        <f t="shared" si="1"/>
        <v>275</v>
      </c>
    </row>
    <row r="12" spans="1:11" s="97" customFormat="1" ht="12">
      <c r="A12" s="106" t="s">
        <v>22</v>
      </c>
      <c r="B12" s="102" t="s">
        <v>12</v>
      </c>
      <c r="C12" s="103"/>
      <c r="D12" s="104">
        <v>3.5</v>
      </c>
      <c r="E12" s="103"/>
      <c r="F12" s="103"/>
      <c r="G12" s="105">
        <f t="shared" si="0"/>
        <v>175</v>
      </c>
      <c r="H12" s="103">
        <v>1</v>
      </c>
      <c r="I12" s="103">
        <v>1</v>
      </c>
      <c r="J12" s="103">
        <v>1</v>
      </c>
      <c r="K12" s="103">
        <f t="shared" si="1"/>
        <v>175</v>
      </c>
    </row>
    <row r="13" spans="1:11" s="97" customFormat="1" ht="12">
      <c r="A13" s="106" t="s">
        <v>23</v>
      </c>
      <c r="B13" s="102" t="s">
        <v>12</v>
      </c>
      <c r="C13" s="103"/>
      <c r="D13" s="104">
        <v>0.5</v>
      </c>
      <c r="E13" s="103"/>
      <c r="F13" s="103"/>
      <c r="G13" s="105">
        <f t="shared" si="0"/>
        <v>25</v>
      </c>
      <c r="H13" s="103">
        <v>1</v>
      </c>
      <c r="I13" s="103">
        <v>1</v>
      </c>
      <c r="J13" s="103">
        <v>1</v>
      </c>
      <c r="K13" s="103">
        <f t="shared" si="1"/>
        <v>25</v>
      </c>
    </row>
    <row r="14" spans="1:11" s="97" customFormat="1" ht="12">
      <c r="A14" s="106" t="s">
        <v>24</v>
      </c>
      <c r="B14" s="102" t="s">
        <v>12</v>
      </c>
      <c r="C14" s="103"/>
      <c r="D14" s="104">
        <v>0.5</v>
      </c>
      <c r="E14" s="103"/>
      <c r="F14" s="103"/>
      <c r="G14" s="105">
        <f t="shared" si="0"/>
        <v>25</v>
      </c>
      <c r="H14" s="103">
        <v>1</v>
      </c>
      <c r="I14" s="103">
        <v>1</v>
      </c>
      <c r="J14" s="103">
        <v>1</v>
      </c>
      <c r="K14" s="103">
        <f t="shared" si="1"/>
        <v>25</v>
      </c>
    </row>
    <row r="15" spans="1:11" s="97" customFormat="1" ht="12">
      <c r="A15" s="106" t="s">
        <v>25</v>
      </c>
      <c r="B15" s="102" t="s">
        <v>12</v>
      </c>
      <c r="C15" s="103"/>
      <c r="D15" s="104">
        <v>4</v>
      </c>
      <c r="E15" s="103"/>
      <c r="F15" s="103"/>
      <c r="G15" s="105">
        <f t="shared" si="0"/>
        <v>200</v>
      </c>
      <c r="H15" s="103">
        <v>1</v>
      </c>
      <c r="I15" s="103">
        <v>1</v>
      </c>
      <c r="J15" s="103">
        <v>1</v>
      </c>
      <c r="K15" s="103">
        <f t="shared" si="1"/>
        <v>200</v>
      </c>
    </row>
    <row r="16" spans="1:11" s="97" customFormat="1" ht="12">
      <c r="A16" s="106" t="s">
        <v>26</v>
      </c>
      <c r="B16" s="102" t="s">
        <v>12</v>
      </c>
      <c r="C16" s="103"/>
      <c r="D16" s="104">
        <v>3</v>
      </c>
      <c r="E16" s="103"/>
      <c r="F16" s="103"/>
      <c r="G16" s="105">
        <f t="shared" si="0"/>
        <v>150</v>
      </c>
      <c r="H16" s="103">
        <v>1</v>
      </c>
      <c r="I16" s="103">
        <v>1</v>
      </c>
      <c r="J16" s="103">
        <v>1</v>
      </c>
      <c r="K16" s="103">
        <f t="shared" si="1"/>
        <v>150</v>
      </c>
    </row>
    <row r="17" spans="1:11" s="97" customFormat="1" ht="12">
      <c r="A17" s="106" t="s">
        <v>27</v>
      </c>
      <c r="B17" s="102" t="s">
        <v>12</v>
      </c>
      <c r="C17" s="103"/>
      <c r="D17" s="104">
        <v>1</v>
      </c>
      <c r="E17" s="103"/>
      <c r="F17" s="103"/>
      <c r="G17" s="105">
        <f t="shared" si="0"/>
        <v>50</v>
      </c>
      <c r="H17" s="103">
        <v>1</v>
      </c>
      <c r="I17" s="103">
        <v>1</v>
      </c>
      <c r="J17" s="103">
        <v>1</v>
      </c>
      <c r="K17" s="103">
        <f t="shared" si="1"/>
        <v>50</v>
      </c>
    </row>
    <row r="18" spans="1:11" s="97" customFormat="1" ht="12">
      <c r="A18" s="106" t="s">
        <v>28</v>
      </c>
      <c r="B18" s="102" t="s">
        <v>12</v>
      </c>
      <c r="C18" s="103"/>
      <c r="D18" s="104">
        <v>6</v>
      </c>
      <c r="E18" s="103"/>
      <c r="F18" s="103"/>
      <c r="G18" s="105">
        <f t="shared" si="0"/>
        <v>300</v>
      </c>
      <c r="H18" s="103">
        <v>1</v>
      </c>
      <c r="I18" s="103">
        <v>1</v>
      </c>
      <c r="J18" s="103">
        <v>1</v>
      </c>
      <c r="K18" s="103">
        <f t="shared" si="1"/>
        <v>300</v>
      </c>
    </row>
    <row r="19" spans="1:11" s="97" customFormat="1" ht="12">
      <c r="A19" s="106" t="s">
        <v>29</v>
      </c>
      <c r="B19" s="102" t="s">
        <v>12</v>
      </c>
      <c r="C19" s="103"/>
      <c r="D19" s="104">
        <v>2.5</v>
      </c>
      <c r="E19" s="103"/>
      <c r="F19" s="103"/>
      <c r="G19" s="105">
        <f t="shared" si="0"/>
        <v>125</v>
      </c>
      <c r="H19" s="103">
        <v>1</v>
      </c>
      <c r="I19" s="103">
        <v>1</v>
      </c>
      <c r="J19" s="103">
        <v>1</v>
      </c>
      <c r="K19" s="103">
        <f t="shared" si="1"/>
        <v>125</v>
      </c>
    </row>
    <row r="20" spans="1:11" s="97" customFormat="1" ht="12">
      <c r="A20" s="106" t="s">
        <v>30</v>
      </c>
      <c r="B20" s="102" t="s">
        <v>12</v>
      </c>
      <c r="C20" s="103"/>
      <c r="D20" s="104">
        <v>1.5</v>
      </c>
      <c r="E20" s="103"/>
      <c r="F20" s="103"/>
      <c r="G20" s="105">
        <f t="shared" si="0"/>
        <v>75</v>
      </c>
      <c r="H20" s="103">
        <v>1</v>
      </c>
      <c r="I20" s="103">
        <v>1</v>
      </c>
      <c r="J20" s="103">
        <v>1</v>
      </c>
      <c r="K20" s="103">
        <f t="shared" si="1"/>
        <v>75</v>
      </c>
    </row>
    <row r="21" spans="1:11" s="97" customFormat="1" ht="12">
      <c r="A21" s="106" t="s">
        <v>31</v>
      </c>
      <c r="B21" s="102" t="s">
        <v>12</v>
      </c>
      <c r="C21" s="103"/>
      <c r="D21" s="104">
        <v>1.5</v>
      </c>
      <c r="E21" s="103"/>
      <c r="F21" s="103"/>
      <c r="G21" s="105">
        <f t="shared" si="0"/>
        <v>75</v>
      </c>
      <c r="H21" s="103">
        <v>1</v>
      </c>
      <c r="I21" s="103">
        <v>1</v>
      </c>
      <c r="J21" s="103">
        <v>1</v>
      </c>
      <c r="K21" s="103">
        <f t="shared" si="1"/>
        <v>75</v>
      </c>
    </row>
    <row r="22" spans="1:11" s="97" customFormat="1" ht="12">
      <c r="A22" s="101" t="s">
        <v>32</v>
      </c>
      <c r="B22" s="102" t="s">
        <v>12</v>
      </c>
      <c r="C22" s="103"/>
      <c r="D22" s="104">
        <v>1.5</v>
      </c>
      <c r="E22" s="103"/>
      <c r="F22" s="103"/>
      <c r="G22" s="105">
        <f t="shared" si="0"/>
        <v>75</v>
      </c>
      <c r="H22" s="103">
        <v>1</v>
      </c>
      <c r="I22" s="103">
        <v>1</v>
      </c>
      <c r="J22" s="103">
        <v>1</v>
      </c>
      <c r="K22" s="103">
        <f t="shared" si="1"/>
        <v>75</v>
      </c>
    </row>
    <row r="23" spans="1:11" s="97" customFormat="1" ht="12">
      <c r="A23" s="106" t="s">
        <v>33</v>
      </c>
      <c r="B23" s="102" t="s">
        <v>12</v>
      </c>
      <c r="C23" s="103"/>
      <c r="D23" s="104">
        <v>4.5</v>
      </c>
      <c r="E23" s="103"/>
      <c r="F23" s="103"/>
      <c r="G23" s="105">
        <f t="shared" si="0"/>
        <v>225</v>
      </c>
      <c r="H23" s="103">
        <v>1</v>
      </c>
      <c r="I23" s="103">
        <v>1</v>
      </c>
      <c r="J23" s="103">
        <v>1</v>
      </c>
      <c r="K23" s="103">
        <f t="shared" si="1"/>
        <v>225</v>
      </c>
    </row>
    <row r="24" spans="1:11" s="97" customFormat="1" ht="12">
      <c r="A24" s="106" t="s">
        <v>34</v>
      </c>
      <c r="B24" s="102" t="s">
        <v>12</v>
      </c>
      <c r="C24" s="103"/>
      <c r="D24" s="104">
        <v>0.5</v>
      </c>
      <c r="E24" s="103"/>
      <c r="F24" s="103"/>
      <c r="G24" s="105">
        <f t="shared" si="0"/>
        <v>25</v>
      </c>
      <c r="H24" s="103">
        <v>1</v>
      </c>
      <c r="I24" s="103">
        <v>1</v>
      </c>
      <c r="J24" s="103">
        <v>1</v>
      </c>
      <c r="K24" s="103">
        <f t="shared" si="1"/>
        <v>25</v>
      </c>
    </row>
    <row r="25" spans="1:11" s="97" customFormat="1" ht="12">
      <c r="A25" s="106" t="s">
        <v>35</v>
      </c>
      <c r="B25" s="102" t="s">
        <v>12</v>
      </c>
      <c r="C25" s="103"/>
      <c r="D25" s="104">
        <v>4</v>
      </c>
      <c r="E25" s="103"/>
      <c r="F25" s="103"/>
      <c r="G25" s="105">
        <f t="shared" si="0"/>
        <v>200</v>
      </c>
      <c r="H25" s="103">
        <v>1</v>
      </c>
      <c r="I25" s="103">
        <v>1</v>
      </c>
      <c r="J25" s="103">
        <v>1</v>
      </c>
      <c r="K25" s="103">
        <f t="shared" si="1"/>
        <v>200</v>
      </c>
    </row>
    <row r="26" spans="1:11" s="97" customFormat="1" ht="12">
      <c r="A26" s="106" t="s">
        <v>36</v>
      </c>
      <c r="B26" s="102" t="s">
        <v>12</v>
      </c>
      <c r="C26" s="103"/>
      <c r="D26" s="104">
        <v>1.5</v>
      </c>
      <c r="E26" s="103"/>
      <c r="F26" s="103"/>
      <c r="G26" s="105">
        <f t="shared" si="0"/>
        <v>75</v>
      </c>
      <c r="H26" s="103">
        <v>1</v>
      </c>
      <c r="I26" s="103">
        <v>1</v>
      </c>
      <c r="J26" s="103">
        <v>1</v>
      </c>
      <c r="K26" s="103">
        <f t="shared" si="1"/>
        <v>75</v>
      </c>
    </row>
    <row r="27" spans="1:11" s="97" customFormat="1" ht="12">
      <c r="A27" s="106" t="s">
        <v>37</v>
      </c>
      <c r="B27" s="102" t="s">
        <v>12</v>
      </c>
      <c r="C27" s="103"/>
      <c r="D27" s="104">
        <v>4</v>
      </c>
      <c r="E27" s="103"/>
      <c r="F27" s="103"/>
      <c r="G27" s="105">
        <f t="shared" si="0"/>
        <v>200</v>
      </c>
      <c r="H27" s="103">
        <v>1</v>
      </c>
      <c r="I27" s="103">
        <v>1</v>
      </c>
      <c r="J27" s="103">
        <v>1</v>
      </c>
      <c r="K27" s="103">
        <f t="shared" si="1"/>
        <v>200</v>
      </c>
    </row>
    <row r="28" spans="1:11" s="97" customFormat="1" ht="12">
      <c r="A28" s="106" t="s">
        <v>38</v>
      </c>
      <c r="B28" s="102" t="s">
        <v>12</v>
      </c>
      <c r="C28" s="103"/>
      <c r="D28" s="104">
        <v>0.5</v>
      </c>
      <c r="E28" s="103"/>
      <c r="F28" s="103"/>
      <c r="G28" s="105">
        <f t="shared" si="0"/>
        <v>25</v>
      </c>
      <c r="H28" s="103">
        <v>1</v>
      </c>
      <c r="I28" s="103">
        <v>1</v>
      </c>
      <c r="J28" s="103">
        <v>1</v>
      </c>
      <c r="K28" s="103">
        <f t="shared" si="1"/>
        <v>25</v>
      </c>
    </row>
    <row r="29" spans="1:11" s="97" customFormat="1" ht="12">
      <c r="A29" s="106" t="s">
        <v>39</v>
      </c>
      <c r="B29" s="102" t="s">
        <v>12</v>
      </c>
      <c r="C29" s="103"/>
      <c r="D29" s="104">
        <v>3.5</v>
      </c>
      <c r="E29" s="103"/>
      <c r="F29" s="103"/>
      <c r="G29" s="105">
        <f t="shared" si="0"/>
        <v>175</v>
      </c>
      <c r="H29" s="103">
        <v>1</v>
      </c>
      <c r="I29" s="103">
        <v>1</v>
      </c>
      <c r="J29" s="103">
        <v>1</v>
      </c>
      <c r="K29" s="103">
        <v>175</v>
      </c>
    </row>
    <row r="30" spans="1:11" s="97" customFormat="1" ht="12">
      <c r="A30" s="106" t="s">
        <v>40</v>
      </c>
      <c r="B30" s="102" t="s">
        <v>12</v>
      </c>
      <c r="C30" s="103"/>
      <c r="D30" s="104">
        <v>5.5</v>
      </c>
      <c r="E30" s="103"/>
      <c r="F30" s="103"/>
      <c r="G30" s="105">
        <f t="shared" si="0"/>
        <v>275</v>
      </c>
      <c r="H30" s="103">
        <v>1</v>
      </c>
      <c r="I30" s="103">
        <v>1</v>
      </c>
      <c r="J30" s="103">
        <v>1</v>
      </c>
      <c r="K30" s="103">
        <f t="shared" si="1"/>
        <v>275</v>
      </c>
    </row>
    <row r="31" spans="1:11" s="97" customFormat="1" ht="12">
      <c r="A31" s="106" t="s">
        <v>41</v>
      </c>
      <c r="B31" s="102" t="s">
        <v>12</v>
      </c>
      <c r="C31" s="103"/>
      <c r="D31" s="104">
        <v>2</v>
      </c>
      <c r="E31" s="103"/>
      <c r="F31" s="103"/>
      <c r="G31" s="105">
        <f t="shared" si="0"/>
        <v>100</v>
      </c>
      <c r="H31" s="103">
        <v>1</v>
      </c>
      <c r="I31" s="103">
        <v>1</v>
      </c>
      <c r="J31" s="103">
        <v>1</v>
      </c>
      <c r="K31" s="103">
        <f t="shared" si="1"/>
        <v>100</v>
      </c>
    </row>
    <row r="32" spans="1:11" s="97" customFormat="1" ht="12">
      <c r="A32" s="106" t="s">
        <v>42</v>
      </c>
      <c r="B32" s="102" t="s">
        <v>12</v>
      </c>
      <c r="C32" s="103"/>
      <c r="D32" s="104">
        <v>1.5</v>
      </c>
      <c r="E32" s="103"/>
      <c r="F32" s="103"/>
      <c r="G32" s="105">
        <f t="shared" si="0"/>
        <v>75</v>
      </c>
      <c r="H32" s="103">
        <v>1</v>
      </c>
      <c r="I32" s="103">
        <v>1</v>
      </c>
      <c r="J32" s="103">
        <v>1</v>
      </c>
      <c r="K32" s="103">
        <f t="shared" si="1"/>
        <v>75</v>
      </c>
    </row>
    <row r="33" spans="1:11" s="97" customFormat="1" ht="12">
      <c r="A33" s="106" t="s">
        <v>43</v>
      </c>
      <c r="B33" s="102" t="s">
        <v>12</v>
      </c>
      <c r="C33" s="102"/>
      <c r="D33" s="104">
        <v>6</v>
      </c>
      <c r="E33" s="103"/>
      <c r="F33" s="103"/>
      <c r="G33" s="105">
        <f t="shared" si="0"/>
        <v>300</v>
      </c>
      <c r="H33" s="103">
        <v>1</v>
      </c>
      <c r="I33" s="103">
        <v>1</v>
      </c>
      <c r="J33" s="103">
        <v>1</v>
      </c>
      <c r="K33" s="103">
        <f t="shared" si="1"/>
        <v>300</v>
      </c>
    </row>
    <row r="34" spans="1:11" s="97" customFormat="1" ht="12">
      <c r="A34" s="106" t="s">
        <v>44</v>
      </c>
      <c r="B34" s="102" t="s">
        <v>12</v>
      </c>
      <c r="C34" s="102"/>
      <c r="D34" s="104">
        <v>2</v>
      </c>
      <c r="E34" s="103"/>
      <c r="F34" s="103"/>
      <c r="G34" s="105">
        <f t="shared" si="0"/>
        <v>100</v>
      </c>
      <c r="H34" s="103">
        <v>1</v>
      </c>
      <c r="I34" s="103">
        <v>1</v>
      </c>
      <c r="J34" s="103">
        <v>1</v>
      </c>
      <c r="K34" s="103">
        <f t="shared" si="1"/>
        <v>100</v>
      </c>
    </row>
    <row r="35" spans="1:11" s="97" customFormat="1" ht="12">
      <c r="A35" s="106" t="s">
        <v>45</v>
      </c>
      <c r="B35" s="102" t="s">
        <v>12</v>
      </c>
      <c r="C35" s="103"/>
      <c r="D35" s="104">
        <v>3.5</v>
      </c>
      <c r="E35" s="103"/>
      <c r="F35" s="103"/>
      <c r="G35" s="105">
        <f t="shared" si="0"/>
        <v>175</v>
      </c>
      <c r="H35" s="103">
        <v>1</v>
      </c>
      <c r="I35" s="103">
        <v>1</v>
      </c>
      <c r="J35" s="103">
        <v>1</v>
      </c>
      <c r="K35" s="103">
        <f t="shared" si="1"/>
        <v>175</v>
      </c>
    </row>
    <row r="36" spans="1:11" s="97" customFormat="1" ht="12">
      <c r="A36" s="106" t="s">
        <v>46</v>
      </c>
      <c r="B36" s="102" t="s">
        <v>12</v>
      </c>
      <c r="C36" s="103"/>
      <c r="D36" s="104">
        <v>6.5</v>
      </c>
      <c r="E36" s="103"/>
      <c r="F36" s="103"/>
      <c r="G36" s="105">
        <f t="shared" si="0"/>
        <v>325</v>
      </c>
      <c r="H36" s="103">
        <v>1</v>
      </c>
      <c r="I36" s="103">
        <v>1</v>
      </c>
      <c r="J36" s="103">
        <v>1</v>
      </c>
      <c r="K36" s="103">
        <f t="shared" si="1"/>
        <v>325</v>
      </c>
    </row>
    <row r="37" spans="1:11" s="97" customFormat="1" ht="12">
      <c r="A37" s="106" t="s">
        <v>47</v>
      </c>
      <c r="B37" s="102" t="s">
        <v>12</v>
      </c>
      <c r="C37" s="103"/>
      <c r="D37" s="104">
        <v>4</v>
      </c>
      <c r="E37" s="103"/>
      <c r="F37" s="103"/>
      <c r="G37" s="105">
        <f t="shared" si="0"/>
        <v>200</v>
      </c>
      <c r="H37" s="103">
        <v>1</v>
      </c>
      <c r="I37" s="103">
        <v>1</v>
      </c>
      <c r="J37" s="103">
        <v>1</v>
      </c>
      <c r="K37" s="103">
        <f t="shared" si="1"/>
        <v>200</v>
      </c>
    </row>
    <row r="38" spans="1:11" s="98" customFormat="1" ht="12">
      <c r="A38" s="106" t="s">
        <v>48</v>
      </c>
      <c r="B38" s="102" t="s">
        <v>12</v>
      </c>
      <c r="C38" s="102"/>
      <c r="D38" s="104">
        <v>1</v>
      </c>
      <c r="E38" s="102"/>
      <c r="F38" s="102"/>
      <c r="G38" s="105">
        <f t="shared" si="0"/>
        <v>50</v>
      </c>
      <c r="H38" s="102">
        <v>1</v>
      </c>
      <c r="I38" s="102">
        <v>1</v>
      </c>
      <c r="J38" s="102">
        <v>1</v>
      </c>
      <c r="K38" s="102">
        <f t="shared" si="1"/>
        <v>50</v>
      </c>
    </row>
    <row r="39" spans="1:11" s="98" customFormat="1" ht="12">
      <c r="A39" s="106" t="s">
        <v>49</v>
      </c>
      <c r="B39" s="102" t="s">
        <v>12</v>
      </c>
      <c r="C39" s="102"/>
      <c r="D39" s="104">
        <v>2</v>
      </c>
      <c r="E39" s="102"/>
      <c r="F39" s="102"/>
      <c r="G39" s="105">
        <f t="shared" si="0"/>
        <v>100</v>
      </c>
      <c r="H39" s="102">
        <v>1</v>
      </c>
      <c r="I39" s="102">
        <v>1</v>
      </c>
      <c r="J39" s="102">
        <v>1</v>
      </c>
      <c r="K39" s="102">
        <f t="shared" si="1"/>
        <v>100</v>
      </c>
    </row>
    <row r="40" spans="1:11" s="97" customFormat="1" ht="12">
      <c r="A40" s="106" t="s">
        <v>50</v>
      </c>
      <c r="B40" s="102" t="s">
        <v>12</v>
      </c>
      <c r="C40" s="103"/>
      <c r="D40" s="104">
        <v>2</v>
      </c>
      <c r="E40" s="103"/>
      <c r="F40" s="103"/>
      <c r="G40" s="105">
        <f t="shared" si="0"/>
        <v>100</v>
      </c>
      <c r="H40" s="103">
        <v>1</v>
      </c>
      <c r="I40" s="103">
        <v>1</v>
      </c>
      <c r="J40" s="103">
        <v>1</v>
      </c>
      <c r="K40" s="103">
        <f t="shared" si="1"/>
        <v>100</v>
      </c>
    </row>
    <row r="41" spans="1:11" s="97" customFormat="1" ht="12">
      <c r="A41" s="106" t="s">
        <v>51</v>
      </c>
      <c r="B41" s="102" t="s">
        <v>12</v>
      </c>
      <c r="C41" s="103"/>
      <c r="D41" s="104">
        <v>2</v>
      </c>
      <c r="E41" s="103"/>
      <c r="F41" s="103"/>
      <c r="G41" s="105">
        <f t="shared" si="0"/>
        <v>100</v>
      </c>
      <c r="H41" s="103">
        <v>1</v>
      </c>
      <c r="I41" s="103">
        <v>1</v>
      </c>
      <c r="J41" s="103">
        <v>1</v>
      </c>
      <c r="K41" s="103">
        <f t="shared" si="1"/>
        <v>100</v>
      </c>
    </row>
    <row r="42" spans="1:11" s="97" customFormat="1" ht="12">
      <c r="A42" s="106" t="s">
        <v>52</v>
      </c>
      <c r="B42" s="102" t="s">
        <v>12</v>
      </c>
      <c r="C42" s="103"/>
      <c r="D42" s="104">
        <v>8.5</v>
      </c>
      <c r="E42" s="103"/>
      <c r="F42" s="103"/>
      <c r="G42" s="105">
        <f t="shared" si="0"/>
        <v>425</v>
      </c>
      <c r="H42" s="103">
        <v>1</v>
      </c>
      <c r="I42" s="103">
        <v>1</v>
      </c>
      <c r="J42" s="103">
        <v>1</v>
      </c>
      <c r="K42" s="103">
        <f t="shared" si="1"/>
        <v>425</v>
      </c>
    </row>
    <row r="43" spans="1:11" s="98" customFormat="1" ht="12">
      <c r="A43" s="106" t="s">
        <v>53</v>
      </c>
      <c r="B43" s="102" t="s">
        <v>12</v>
      </c>
      <c r="C43" s="102"/>
      <c r="D43" s="104">
        <v>6</v>
      </c>
      <c r="E43" s="102"/>
      <c r="F43" s="102"/>
      <c r="G43" s="105">
        <f t="shared" si="0"/>
        <v>300</v>
      </c>
      <c r="H43" s="102">
        <v>1</v>
      </c>
      <c r="I43" s="102">
        <v>1</v>
      </c>
      <c r="J43" s="102">
        <v>1</v>
      </c>
      <c r="K43" s="102">
        <f t="shared" si="1"/>
        <v>300</v>
      </c>
    </row>
    <row r="44" spans="1:11" s="97" customFormat="1" ht="12">
      <c r="A44" s="101" t="s">
        <v>54</v>
      </c>
      <c r="B44" s="102" t="s">
        <v>12</v>
      </c>
      <c r="C44" s="103"/>
      <c r="D44" s="104">
        <v>0.5</v>
      </c>
      <c r="E44" s="103"/>
      <c r="F44" s="103"/>
      <c r="G44" s="105">
        <f t="shared" si="0"/>
        <v>25</v>
      </c>
      <c r="H44" s="103">
        <v>1</v>
      </c>
      <c r="I44" s="103">
        <v>1</v>
      </c>
      <c r="J44" s="103">
        <v>1</v>
      </c>
      <c r="K44" s="103">
        <f t="shared" si="1"/>
        <v>25</v>
      </c>
    </row>
    <row r="45" spans="1:11" s="97" customFormat="1" ht="12">
      <c r="A45" s="101" t="s">
        <v>55</v>
      </c>
      <c r="B45" s="102" t="s">
        <v>12</v>
      </c>
      <c r="C45" s="103"/>
      <c r="D45" s="104">
        <v>2</v>
      </c>
      <c r="E45" s="103"/>
      <c r="F45" s="103"/>
      <c r="G45" s="105">
        <f t="shared" si="0"/>
        <v>100</v>
      </c>
      <c r="H45" s="103">
        <v>1</v>
      </c>
      <c r="I45" s="103">
        <v>1</v>
      </c>
      <c r="J45" s="103">
        <v>1</v>
      </c>
      <c r="K45" s="103">
        <f t="shared" si="1"/>
        <v>100</v>
      </c>
    </row>
    <row r="46" spans="1:11" s="97" customFormat="1" ht="12">
      <c r="A46" s="101" t="s">
        <v>56</v>
      </c>
      <c r="B46" s="102" t="s">
        <v>12</v>
      </c>
      <c r="C46" s="103"/>
      <c r="D46" s="104">
        <v>0.5</v>
      </c>
      <c r="E46" s="103"/>
      <c r="F46" s="103"/>
      <c r="G46" s="105">
        <f t="shared" si="0"/>
        <v>25</v>
      </c>
      <c r="H46" s="103">
        <v>1</v>
      </c>
      <c r="I46" s="103">
        <v>1</v>
      </c>
      <c r="J46" s="103">
        <v>1</v>
      </c>
      <c r="K46" s="103">
        <f t="shared" si="1"/>
        <v>25</v>
      </c>
    </row>
    <row r="47" spans="1:11" s="97" customFormat="1" ht="12">
      <c r="A47" s="101" t="s">
        <v>57</v>
      </c>
      <c r="B47" s="102" t="s">
        <v>12</v>
      </c>
      <c r="C47" s="103"/>
      <c r="D47" s="104">
        <v>0.5</v>
      </c>
      <c r="E47" s="103"/>
      <c r="F47" s="103"/>
      <c r="G47" s="105">
        <f t="shared" si="0"/>
        <v>25</v>
      </c>
      <c r="H47" s="103">
        <v>1</v>
      </c>
      <c r="I47" s="103">
        <v>1</v>
      </c>
      <c r="J47" s="103">
        <v>1</v>
      </c>
      <c r="K47" s="103">
        <f t="shared" si="1"/>
        <v>25</v>
      </c>
    </row>
    <row r="48" spans="1:11" s="97" customFormat="1" ht="12">
      <c r="A48" s="101" t="s">
        <v>58</v>
      </c>
      <c r="B48" s="102" t="s">
        <v>12</v>
      </c>
      <c r="C48" s="107"/>
      <c r="D48" s="104">
        <v>0.5</v>
      </c>
      <c r="E48" s="107"/>
      <c r="F48" s="107"/>
      <c r="G48" s="105">
        <f t="shared" si="0"/>
        <v>25</v>
      </c>
      <c r="H48" s="103">
        <v>1</v>
      </c>
      <c r="I48" s="103">
        <v>1</v>
      </c>
      <c r="J48" s="103">
        <v>1</v>
      </c>
      <c r="K48" s="103">
        <f t="shared" si="1"/>
        <v>25</v>
      </c>
    </row>
    <row r="49" ht="13.5">
      <c r="K49" s="100">
        <f>SUM(K2:K48)</f>
        <v>6175</v>
      </c>
    </row>
  </sheetData>
  <sheetProtection/>
  <printOptions/>
  <pageMargins left="0.9013888888888889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SheetLayoutView="100" workbookViewId="0" topLeftCell="A1">
      <selection activeCell="O5" sqref="O5"/>
    </sheetView>
  </sheetViews>
  <sheetFormatPr defaultColWidth="9.00390625" defaultRowHeight="15"/>
  <cols>
    <col min="1" max="1" width="12.421875" style="60" customWidth="1"/>
    <col min="2" max="2" width="6.421875" style="0" customWidth="1"/>
    <col min="3" max="3" width="13.140625" style="0" customWidth="1"/>
    <col min="4" max="4" width="22.28125" style="0" customWidth="1"/>
    <col min="5" max="5" width="9.00390625" style="60" customWidth="1"/>
    <col min="9" max="9" width="9.140625" style="60" bestFit="1" customWidth="1"/>
  </cols>
  <sheetData>
    <row r="1" spans="1:9" ht="37.5">
      <c r="A1" s="1" t="s">
        <v>0</v>
      </c>
      <c r="B1" s="1" t="s">
        <v>59</v>
      </c>
      <c r="C1" s="1" t="s">
        <v>60</v>
      </c>
      <c r="D1" s="1" t="s">
        <v>1</v>
      </c>
      <c r="E1" s="1" t="s">
        <v>61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ht="24.75" customHeight="1">
      <c r="A2" s="61" t="s">
        <v>20</v>
      </c>
      <c r="B2" s="62"/>
      <c r="C2" s="63" t="s">
        <v>62</v>
      </c>
      <c r="D2" s="64" t="s">
        <v>63</v>
      </c>
      <c r="E2" s="65">
        <v>30</v>
      </c>
      <c r="F2" s="66">
        <v>1</v>
      </c>
      <c r="G2" s="66">
        <v>1</v>
      </c>
      <c r="H2" s="66">
        <v>1.3</v>
      </c>
      <c r="I2" s="74">
        <f aca="true" t="shared" si="0" ref="I2:I56">E2*H2</f>
        <v>39</v>
      </c>
    </row>
    <row r="3" spans="1:9" ht="24.75" customHeight="1">
      <c r="A3" s="67" t="s">
        <v>11</v>
      </c>
      <c r="B3" s="68"/>
      <c r="C3" s="63" t="s">
        <v>64</v>
      </c>
      <c r="D3" s="64" t="s">
        <v>65</v>
      </c>
      <c r="E3" s="69" t="s">
        <v>66</v>
      </c>
      <c r="F3" s="66">
        <v>1</v>
      </c>
      <c r="G3" s="66">
        <v>1</v>
      </c>
      <c r="H3" s="66">
        <v>1.3</v>
      </c>
      <c r="I3" s="74">
        <f t="shared" si="0"/>
        <v>46.800000000000004</v>
      </c>
    </row>
    <row r="4" spans="1:9" ht="24.75" customHeight="1">
      <c r="A4" s="67" t="s">
        <v>13</v>
      </c>
      <c r="B4" s="70"/>
      <c r="C4" s="63" t="s">
        <v>64</v>
      </c>
      <c r="D4" s="71" t="s">
        <v>67</v>
      </c>
      <c r="E4" s="65">
        <v>9</v>
      </c>
      <c r="F4" s="66">
        <v>1</v>
      </c>
      <c r="G4" s="66">
        <v>1</v>
      </c>
      <c r="H4" s="72">
        <v>1.3</v>
      </c>
      <c r="I4" s="74">
        <f t="shared" si="0"/>
        <v>11.700000000000001</v>
      </c>
    </row>
    <row r="5" spans="1:9" ht="24.75" customHeight="1">
      <c r="A5" s="67" t="s">
        <v>13</v>
      </c>
      <c r="B5" s="70"/>
      <c r="C5" s="63" t="s">
        <v>64</v>
      </c>
      <c r="D5" s="71" t="s">
        <v>68</v>
      </c>
      <c r="E5" s="65">
        <v>9</v>
      </c>
      <c r="F5" s="66">
        <v>1</v>
      </c>
      <c r="G5" s="66">
        <v>1</v>
      </c>
      <c r="H5" s="72">
        <v>1.3</v>
      </c>
      <c r="I5" s="74">
        <f t="shared" si="0"/>
        <v>11.700000000000001</v>
      </c>
    </row>
    <row r="6" spans="1:9" ht="24.75" customHeight="1">
      <c r="A6" s="61" t="s">
        <v>14</v>
      </c>
      <c r="B6" s="62"/>
      <c r="C6" s="63" t="s">
        <v>62</v>
      </c>
      <c r="D6" s="64" t="s">
        <v>69</v>
      </c>
      <c r="E6" s="65">
        <v>36</v>
      </c>
      <c r="F6" s="66">
        <v>1</v>
      </c>
      <c r="G6" s="66">
        <v>1</v>
      </c>
      <c r="H6" s="66">
        <v>1.3</v>
      </c>
      <c r="I6" s="74">
        <f t="shared" si="0"/>
        <v>46.800000000000004</v>
      </c>
    </row>
    <row r="7" spans="1:9" ht="24.75" customHeight="1">
      <c r="A7" s="61" t="s">
        <v>15</v>
      </c>
      <c r="B7" s="70"/>
      <c r="C7" s="63" t="s">
        <v>62</v>
      </c>
      <c r="D7" s="64" t="s">
        <v>70</v>
      </c>
      <c r="E7" s="65">
        <v>36</v>
      </c>
      <c r="F7" s="66">
        <v>1</v>
      </c>
      <c r="G7" s="66">
        <v>1</v>
      </c>
      <c r="H7" s="66">
        <v>1.3</v>
      </c>
      <c r="I7" s="74">
        <f t="shared" si="0"/>
        <v>46.800000000000004</v>
      </c>
    </row>
    <row r="8" spans="1:9" ht="24.75" customHeight="1">
      <c r="A8" s="73" t="s">
        <v>71</v>
      </c>
      <c r="B8" s="70"/>
      <c r="C8" s="63" t="s">
        <v>62</v>
      </c>
      <c r="D8" s="64" t="s">
        <v>72</v>
      </c>
      <c r="E8" s="74">
        <v>27</v>
      </c>
      <c r="F8" s="70">
        <v>1</v>
      </c>
      <c r="G8" s="70">
        <v>1</v>
      </c>
      <c r="H8" s="70">
        <v>1.3</v>
      </c>
      <c r="I8" s="74">
        <f t="shared" si="0"/>
        <v>35.1</v>
      </c>
    </row>
    <row r="9" spans="1:9" ht="24.75" customHeight="1">
      <c r="A9" s="67" t="s">
        <v>17</v>
      </c>
      <c r="B9" s="70"/>
      <c r="C9" s="63" t="s">
        <v>64</v>
      </c>
      <c r="D9" s="64" t="s">
        <v>73</v>
      </c>
      <c r="E9" s="69" t="s">
        <v>66</v>
      </c>
      <c r="F9" s="75">
        <v>1</v>
      </c>
      <c r="G9" s="75">
        <v>1</v>
      </c>
      <c r="H9" s="75">
        <v>1.3</v>
      </c>
      <c r="I9" s="74">
        <f t="shared" si="0"/>
        <v>46.800000000000004</v>
      </c>
    </row>
    <row r="10" spans="1:9" ht="24.75" customHeight="1">
      <c r="A10" s="67" t="s">
        <v>21</v>
      </c>
      <c r="B10" s="76"/>
      <c r="C10" s="63" t="s">
        <v>64</v>
      </c>
      <c r="D10" s="64" t="s">
        <v>74</v>
      </c>
      <c r="E10" s="69" t="s">
        <v>66</v>
      </c>
      <c r="F10" s="66">
        <v>1</v>
      </c>
      <c r="G10" s="66">
        <v>1</v>
      </c>
      <c r="H10" s="66">
        <v>1.3</v>
      </c>
      <c r="I10" s="74">
        <f t="shared" si="0"/>
        <v>46.800000000000004</v>
      </c>
    </row>
    <row r="11" spans="1:9" ht="24.75" customHeight="1">
      <c r="A11" s="61" t="s">
        <v>21</v>
      </c>
      <c r="B11" s="70"/>
      <c r="C11" s="63" t="s">
        <v>62</v>
      </c>
      <c r="D11" s="64" t="s">
        <v>72</v>
      </c>
      <c r="E11" s="74">
        <v>9</v>
      </c>
      <c r="F11" s="70">
        <v>1</v>
      </c>
      <c r="G11" s="70">
        <v>1</v>
      </c>
      <c r="H11" s="70">
        <v>1.3</v>
      </c>
      <c r="I11" s="74">
        <f t="shared" si="0"/>
        <v>11.700000000000001</v>
      </c>
    </row>
    <row r="12" spans="1:9" ht="24.75" customHeight="1">
      <c r="A12" s="77" t="s">
        <v>21</v>
      </c>
      <c r="B12" s="70"/>
      <c r="C12" s="63" t="s">
        <v>62</v>
      </c>
      <c r="D12" s="78" t="s">
        <v>75</v>
      </c>
      <c r="E12" s="65">
        <v>12</v>
      </c>
      <c r="F12" s="66">
        <v>1</v>
      </c>
      <c r="G12" s="66">
        <v>1</v>
      </c>
      <c r="H12" s="72">
        <v>1.3</v>
      </c>
      <c r="I12" s="74">
        <f t="shared" si="0"/>
        <v>15.600000000000001</v>
      </c>
    </row>
    <row r="13" spans="1:9" ht="24.75" customHeight="1">
      <c r="A13" s="61" t="s">
        <v>22</v>
      </c>
      <c r="B13" s="68"/>
      <c r="C13" s="63" t="s">
        <v>62</v>
      </c>
      <c r="D13" s="64" t="s">
        <v>76</v>
      </c>
      <c r="E13" s="65">
        <v>36</v>
      </c>
      <c r="F13" s="66">
        <v>1</v>
      </c>
      <c r="G13" s="66">
        <v>1</v>
      </c>
      <c r="H13" s="66">
        <v>1.3</v>
      </c>
      <c r="I13" s="74">
        <f t="shared" si="0"/>
        <v>46.800000000000004</v>
      </c>
    </row>
    <row r="14" spans="1:9" ht="24.75" customHeight="1">
      <c r="A14" s="67" t="s">
        <v>77</v>
      </c>
      <c r="B14" s="70"/>
      <c r="C14" s="63" t="s">
        <v>64</v>
      </c>
      <c r="D14" s="64" t="s">
        <v>78</v>
      </c>
      <c r="E14" s="69">
        <v>18</v>
      </c>
      <c r="F14" s="70">
        <v>1</v>
      </c>
      <c r="G14" s="70">
        <v>1</v>
      </c>
      <c r="H14" s="70">
        <v>1.3</v>
      </c>
      <c r="I14" s="74">
        <f t="shared" si="0"/>
        <v>23.400000000000002</v>
      </c>
    </row>
    <row r="15" spans="1:9" ht="24.75" customHeight="1">
      <c r="A15" s="61" t="s">
        <v>24</v>
      </c>
      <c r="B15" s="68"/>
      <c r="C15" s="63" t="s">
        <v>62</v>
      </c>
      <c r="D15" s="64" t="s">
        <v>79</v>
      </c>
      <c r="E15" s="65">
        <v>6</v>
      </c>
      <c r="F15" s="66">
        <v>1</v>
      </c>
      <c r="G15" s="66">
        <v>1</v>
      </c>
      <c r="H15" s="66">
        <v>1.3</v>
      </c>
      <c r="I15" s="74">
        <f t="shared" si="0"/>
        <v>7.800000000000001</v>
      </c>
    </row>
    <row r="16" spans="1:9" ht="24.75" customHeight="1">
      <c r="A16" s="61" t="s">
        <v>24</v>
      </c>
      <c r="B16" s="70"/>
      <c r="C16" s="63" t="s">
        <v>62</v>
      </c>
      <c r="D16" s="64" t="s">
        <v>80</v>
      </c>
      <c r="E16" s="65">
        <v>36</v>
      </c>
      <c r="F16" s="66">
        <v>1</v>
      </c>
      <c r="G16" s="66">
        <v>1</v>
      </c>
      <c r="H16" s="66">
        <v>1.3</v>
      </c>
      <c r="I16" s="74">
        <f t="shared" si="0"/>
        <v>46.800000000000004</v>
      </c>
    </row>
    <row r="17" spans="1:9" ht="24.75" customHeight="1">
      <c r="A17" s="77" t="s">
        <v>25</v>
      </c>
      <c r="B17" s="79"/>
      <c r="C17" s="80" t="s">
        <v>62</v>
      </c>
      <c r="D17" s="78" t="s">
        <v>75</v>
      </c>
      <c r="E17" s="65">
        <v>6</v>
      </c>
      <c r="F17" s="66">
        <v>1</v>
      </c>
      <c r="G17" s="66">
        <v>1</v>
      </c>
      <c r="H17" s="72">
        <v>1.3</v>
      </c>
      <c r="I17" s="74">
        <f t="shared" si="0"/>
        <v>7.800000000000001</v>
      </c>
    </row>
    <row r="18" spans="1:9" ht="24.75" customHeight="1">
      <c r="A18" s="69" t="s">
        <v>26</v>
      </c>
      <c r="B18" s="70"/>
      <c r="C18" s="63" t="s">
        <v>64</v>
      </c>
      <c r="D18" s="64" t="s">
        <v>81</v>
      </c>
      <c r="E18" s="69" t="s">
        <v>66</v>
      </c>
      <c r="F18" s="66">
        <v>1</v>
      </c>
      <c r="G18" s="66">
        <v>1</v>
      </c>
      <c r="H18" s="66">
        <v>1.3</v>
      </c>
      <c r="I18" s="74">
        <f t="shared" si="0"/>
        <v>46.800000000000004</v>
      </c>
    </row>
    <row r="19" spans="1:9" ht="24.75" customHeight="1">
      <c r="A19" s="67" t="s">
        <v>26</v>
      </c>
      <c r="B19" s="70"/>
      <c r="C19" s="63" t="s">
        <v>64</v>
      </c>
      <c r="D19" s="64" t="s">
        <v>82</v>
      </c>
      <c r="E19" s="69" t="s">
        <v>66</v>
      </c>
      <c r="F19" s="66">
        <v>1</v>
      </c>
      <c r="G19" s="66">
        <v>1</v>
      </c>
      <c r="H19" s="66">
        <v>1.3</v>
      </c>
      <c r="I19" s="74">
        <f t="shared" si="0"/>
        <v>46.800000000000004</v>
      </c>
    </row>
    <row r="20" spans="1:9" ht="24.75" customHeight="1">
      <c r="A20" s="67" t="s">
        <v>26</v>
      </c>
      <c r="B20" s="70"/>
      <c r="C20" s="63" t="s">
        <v>64</v>
      </c>
      <c r="D20" s="64" t="s">
        <v>83</v>
      </c>
      <c r="E20" s="65">
        <v>36</v>
      </c>
      <c r="F20" s="66">
        <v>1</v>
      </c>
      <c r="G20" s="66">
        <v>1</v>
      </c>
      <c r="H20" s="66">
        <v>1.3</v>
      </c>
      <c r="I20" s="74">
        <f t="shared" si="0"/>
        <v>46.800000000000004</v>
      </c>
    </row>
    <row r="21" spans="1:9" ht="24.75" customHeight="1">
      <c r="A21" s="61" t="s">
        <v>26</v>
      </c>
      <c r="B21" s="70"/>
      <c r="C21" s="63" t="s">
        <v>62</v>
      </c>
      <c r="D21" s="64" t="s">
        <v>84</v>
      </c>
      <c r="E21" s="81">
        <v>36</v>
      </c>
      <c r="F21" s="75">
        <v>1</v>
      </c>
      <c r="G21" s="75">
        <v>1</v>
      </c>
      <c r="H21" s="75">
        <v>1.3</v>
      </c>
      <c r="I21" s="74">
        <f t="shared" si="0"/>
        <v>46.800000000000004</v>
      </c>
    </row>
    <row r="22" spans="1:9" ht="24.75" customHeight="1">
      <c r="A22" s="74" t="s">
        <v>27</v>
      </c>
      <c r="B22" s="70"/>
      <c r="C22" s="63" t="s">
        <v>62</v>
      </c>
      <c r="D22" s="78" t="s">
        <v>75</v>
      </c>
      <c r="E22" s="65">
        <v>6</v>
      </c>
      <c r="F22" s="66">
        <v>1</v>
      </c>
      <c r="G22" s="66">
        <v>1</v>
      </c>
      <c r="H22" s="72">
        <v>1.3</v>
      </c>
      <c r="I22" s="74">
        <f t="shared" si="0"/>
        <v>7.800000000000001</v>
      </c>
    </row>
    <row r="23" spans="1:9" ht="24.75" customHeight="1">
      <c r="A23" s="82" t="s">
        <v>85</v>
      </c>
      <c r="B23" s="68"/>
      <c r="C23" s="63" t="s">
        <v>62</v>
      </c>
      <c r="D23" s="64" t="s">
        <v>86</v>
      </c>
      <c r="E23" s="65">
        <v>36</v>
      </c>
      <c r="F23" s="66">
        <v>1</v>
      </c>
      <c r="G23" s="66">
        <v>1</v>
      </c>
      <c r="H23" s="66">
        <v>1.3</v>
      </c>
      <c r="I23" s="74">
        <f t="shared" si="0"/>
        <v>46.800000000000004</v>
      </c>
    </row>
    <row r="24" spans="1:9" ht="24.75" customHeight="1">
      <c r="A24" s="82" t="s">
        <v>29</v>
      </c>
      <c r="B24" s="70"/>
      <c r="C24" s="63" t="s">
        <v>62</v>
      </c>
      <c r="D24" s="64" t="s">
        <v>87</v>
      </c>
      <c r="E24" s="65">
        <v>36</v>
      </c>
      <c r="F24" s="66">
        <v>1</v>
      </c>
      <c r="G24" s="66">
        <v>1</v>
      </c>
      <c r="H24" s="66">
        <v>1.3</v>
      </c>
      <c r="I24" s="74">
        <f t="shared" si="0"/>
        <v>46.800000000000004</v>
      </c>
    </row>
    <row r="25" spans="1:9" ht="24.75" customHeight="1">
      <c r="A25" s="82" t="s">
        <v>29</v>
      </c>
      <c r="B25" s="68"/>
      <c r="C25" s="63" t="s">
        <v>62</v>
      </c>
      <c r="D25" s="64" t="s">
        <v>88</v>
      </c>
      <c r="E25" s="65">
        <v>36</v>
      </c>
      <c r="F25" s="66">
        <v>1</v>
      </c>
      <c r="G25" s="66">
        <v>1</v>
      </c>
      <c r="H25" s="66">
        <v>1.3</v>
      </c>
      <c r="I25" s="74">
        <f t="shared" si="0"/>
        <v>46.800000000000004</v>
      </c>
    </row>
    <row r="26" spans="1:9" ht="24.75" customHeight="1">
      <c r="A26" s="83" t="s">
        <v>29</v>
      </c>
      <c r="B26" s="70"/>
      <c r="C26" s="63" t="s">
        <v>62</v>
      </c>
      <c r="D26" s="78" t="s">
        <v>75</v>
      </c>
      <c r="E26" s="65">
        <v>6</v>
      </c>
      <c r="F26" s="66">
        <v>1</v>
      </c>
      <c r="G26" s="66">
        <v>1</v>
      </c>
      <c r="H26" s="72">
        <v>1.3</v>
      </c>
      <c r="I26" s="74">
        <f t="shared" si="0"/>
        <v>7.800000000000001</v>
      </c>
    </row>
    <row r="27" spans="1:9" ht="24.75" customHeight="1">
      <c r="A27" s="83" t="s">
        <v>30</v>
      </c>
      <c r="B27" s="70"/>
      <c r="C27" s="63" t="s">
        <v>62</v>
      </c>
      <c r="D27" s="78" t="s">
        <v>75</v>
      </c>
      <c r="E27" s="65">
        <v>6</v>
      </c>
      <c r="F27" s="66">
        <v>1</v>
      </c>
      <c r="G27" s="66">
        <v>1</v>
      </c>
      <c r="H27" s="72">
        <v>1.3</v>
      </c>
      <c r="I27" s="74">
        <f t="shared" si="0"/>
        <v>7.800000000000001</v>
      </c>
    </row>
    <row r="28" spans="1:9" ht="24.75" customHeight="1">
      <c r="A28" s="83" t="s">
        <v>89</v>
      </c>
      <c r="B28" s="70"/>
      <c r="C28" s="63" t="s">
        <v>62</v>
      </c>
      <c r="D28" s="78" t="s">
        <v>75</v>
      </c>
      <c r="E28" s="65">
        <v>6</v>
      </c>
      <c r="F28" s="66">
        <v>1</v>
      </c>
      <c r="G28" s="66">
        <v>1</v>
      </c>
      <c r="H28" s="72">
        <v>1.3</v>
      </c>
      <c r="I28" s="74">
        <f t="shared" si="0"/>
        <v>7.800000000000001</v>
      </c>
    </row>
    <row r="29" spans="1:9" ht="24.75" customHeight="1">
      <c r="A29" s="82" t="s">
        <v>32</v>
      </c>
      <c r="B29" s="68"/>
      <c r="C29" s="63" t="s">
        <v>62</v>
      </c>
      <c r="D29" s="64" t="s">
        <v>79</v>
      </c>
      <c r="E29" s="65">
        <v>6</v>
      </c>
      <c r="F29" s="66">
        <v>1</v>
      </c>
      <c r="G29" s="66">
        <v>1</v>
      </c>
      <c r="H29" s="66">
        <v>1.3</v>
      </c>
      <c r="I29" s="74">
        <f t="shared" si="0"/>
        <v>7.800000000000001</v>
      </c>
    </row>
    <row r="30" spans="1:9" ht="24.75" customHeight="1">
      <c r="A30" s="82" t="s">
        <v>32</v>
      </c>
      <c r="B30" s="70"/>
      <c r="C30" s="63" t="s">
        <v>62</v>
      </c>
      <c r="D30" s="64" t="s">
        <v>90</v>
      </c>
      <c r="E30" s="74">
        <v>36</v>
      </c>
      <c r="F30" s="70">
        <v>1</v>
      </c>
      <c r="G30" s="70">
        <v>1</v>
      </c>
      <c r="H30" s="70">
        <v>1.3</v>
      </c>
      <c r="I30" s="74">
        <f t="shared" si="0"/>
        <v>46.800000000000004</v>
      </c>
    </row>
    <row r="31" spans="1:9" ht="24.75" customHeight="1">
      <c r="A31" s="84" t="s">
        <v>33</v>
      </c>
      <c r="B31" s="75"/>
      <c r="C31" s="63" t="s">
        <v>64</v>
      </c>
      <c r="D31" s="64" t="s">
        <v>91</v>
      </c>
      <c r="E31" s="69" t="s">
        <v>66</v>
      </c>
      <c r="F31" s="66">
        <v>1</v>
      </c>
      <c r="G31" s="66">
        <v>1</v>
      </c>
      <c r="H31" s="66">
        <v>1.3</v>
      </c>
      <c r="I31" s="74">
        <f t="shared" si="0"/>
        <v>46.800000000000004</v>
      </c>
    </row>
    <row r="32" spans="1:9" ht="24.75" customHeight="1">
      <c r="A32" s="83" t="s">
        <v>33</v>
      </c>
      <c r="B32" s="70"/>
      <c r="C32" s="63" t="s">
        <v>62</v>
      </c>
      <c r="D32" s="78" t="s">
        <v>75</v>
      </c>
      <c r="E32" s="65">
        <v>6</v>
      </c>
      <c r="F32" s="66">
        <v>1</v>
      </c>
      <c r="G32" s="66">
        <v>1</v>
      </c>
      <c r="H32" s="72">
        <v>1.3</v>
      </c>
      <c r="I32" s="74">
        <f t="shared" si="0"/>
        <v>7.800000000000001</v>
      </c>
    </row>
    <row r="33" spans="1:9" ht="24.75" customHeight="1">
      <c r="A33" s="85" t="s">
        <v>92</v>
      </c>
      <c r="B33" s="68"/>
      <c r="C33" s="63" t="s">
        <v>64</v>
      </c>
      <c r="D33" s="86" t="s">
        <v>93</v>
      </c>
      <c r="E33" s="65">
        <v>9</v>
      </c>
      <c r="F33" s="66">
        <v>1</v>
      </c>
      <c r="G33" s="66">
        <v>1</v>
      </c>
      <c r="H33" s="72">
        <v>1.3</v>
      </c>
      <c r="I33" s="74">
        <f t="shared" si="0"/>
        <v>11.700000000000001</v>
      </c>
    </row>
    <row r="34" spans="1:9" ht="24.75" customHeight="1">
      <c r="A34" s="84" t="s">
        <v>34</v>
      </c>
      <c r="B34" s="68"/>
      <c r="C34" s="63" t="s">
        <v>64</v>
      </c>
      <c r="D34" s="64" t="s">
        <v>94</v>
      </c>
      <c r="E34" s="69" t="s">
        <v>66</v>
      </c>
      <c r="F34" s="66">
        <v>1</v>
      </c>
      <c r="G34" s="66">
        <v>1</v>
      </c>
      <c r="H34" s="66">
        <v>1.3</v>
      </c>
      <c r="I34" s="74">
        <f t="shared" si="0"/>
        <v>46.800000000000004</v>
      </c>
    </row>
    <row r="35" spans="1:9" ht="24.75" customHeight="1">
      <c r="A35" s="85" t="s">
        <v>95</v>
      </c>
      <c r="B35" s="68"/>
      <c r="C35" s="63" t="s">
        <v>64</v>
      </c>
      <c r="D35" s="71" t="s">
        <v>96</v>
      </c>
      <c r="E35" s="65">
        <v>9</v>
      </c>
      <c r="F35" s="66">
        <v>1</v>
      </c>
      <c r="G35" s="66">
        <v>1</v>
      </c>
      <c r="H35" s="72">
        <v>1.3</v>
      </c>
      <c r="I35" s="74">
        <f t="shared" si="0"/>
        <v>11.700000000000001</v>
      </c>
    </row>
    <row r="36" spans="1:9" ht="24.75" customHeight="1">
      <c r="A36" s="82" t="s">
        <v>35</v>
      </c>
      <c r="B36" s="76"/>
      <c r="C36" s="63" t="s">
        <v>62</v>
      </c>
      <c r="D36" s="64" t="s">
        <v>97</v>
      </c>
      <c r="E36" s="65">
        <v>26</v>
      </c>
      <c r="F36" s="66">
        <v>1</v>
      </c>
      <c r="G36" s="66">
        <v>1</v>
      </c>
      <c r="H36" s="66">
        <v>1.3</v>
      </c>
      <c r="I36" s="74">
        <f t="shared" si="0"/>
        <v>33.800000000000004</v>
      </c>
    </row>
    <row r="37" spans="1:9" ht="24.75" customHeight="1">
      <c r="A37" s="85" t="s">
        <v>36</v>
      </c>
      <c r="B37" s="68"/>
      <c r="C37" s="63" t="s">
        <v>64</v>
      </c>
      <c r="D37" s="71" t="s">
        <v>98</v>
      </c>
      <c r="E37" s="65">
        <v>9</v>
      </c>
      <c r="F37" s="66">
        <v>1</v>
      </c>
      <c r="G37" s="66">
        <v>1</v>
      </c>
      <c r="H37" s="72">
        <v>1.3</v>
      </c>
      <c r="I37" s="74">
        <f t="shared" si="0"/>
        <v>11.700000000000001</v>
      </c>
    </row>
    <row r="38" spans="1:9" ht="24.75" customHeight="1">
      <c r="A38" s="85" t="s">
        <v>36</v>
      </c>
      <c r="B38" s="68"/>
      <c r="C38" s="63" t="s">
        <v>64</v>
      </c>
      <c r="D38" s="71" t="s">
        <v>99</v>
      </c>
      <c r="E38" s="65">
        <v>9</v>
      </c>
      <c r="F38" s="66">
        <v>1</v>
      </c>
      <c r="G38" s="66">
        <v>1</v>
      </c>
      <c r="H38" s="72">
        <v>1.3</v>
      </c>
      <c r="I38" s="74">
        <f t="shared" si="0"/>
        <v>11.700000000000001</v>
      </c>
    </row>
    <row r="39" spans="1:9" ht="24.75" customHeight="1">
      <c r="A39" s="82" t="s">
        <v>36</v>
      </c>
      <c r="B39" s="68"/>
      <c r="C39" s="63" t="s">
        <v>62</v>
      </c>
      <c r="D39" s="64" t="s">
        <v>98</v>
      </c>
      <c r="E39" s="65">
        <v>9</v>
      </c>
      <c r="F39" s="66">
        <v>1</v>
      </c>
      <c r="G39" s="66">
        <v>1</v>
      </c>
      <c r="H39" s="66">
        <v>1.3</v>
      </c>
      <c r="I39" s="74">
        <f t="shared" si="0"/>
        <v>11.700000000000001</v>
      </c>
    </row>
    <row r="40" spans="1:9" ht="24.75" customHeight="1">
      <c r="A40" s="83" t="s">
        <v>100</v>
      </c>
      <c r="B40" s="70"/>
      <c r="C40" s="63" t="s">
        <v>62</v>
      </c>
      <c r="D40" s="78" t="s">
        <v>75</v>
      </c>
      <c r="E40" s="65">
        <v>6</v>
      </c>
      <c r="F40" s="66">
        <v>1</v>
      </c>
      <c r="G40" s="66">
        <v>1</v>
      </c>
      <c r="H40" s="72">
        <v>1.3</v>
      </c>
      <c r="I40" s="74">
        <f t="shared" si="0"/>
        <v>7.800000000000001</v>
      </c>
    </row>
    <row r="41" spans="1:9" ht="24.75" customHeight="1">
      <c r="A41" s="84" t="s">
        <v>37</v>
      </c>
      <c r="B41" s="76"/>
      <c r="C41" s="63" t="s">
        <v>64</v>
      </c>
      <c r="D41" s="64" t="s">
        <v>101</v>
      </c>
      <c r="E41" s="69" t="s">
        <v>66</v>
      </c>
      <c r="F41" s="66">
        <v>1</v>
      </c>
      <c r="G41" s="66">
        <v>1</v>
      </c>
      <c r="H41" s="66">
        <v>1.3</v>
      </c>
      <c r="I41" s="74">
        <f t="shared" si="0"/>
        <v>46.800000000000004</v>
      </c>
    </row>
    <row r="42" spans="1:9" ht="24.75" customHeight="1">
      <c r="A42" s="82" t="s">
        <v>39</v>
      </c>
      <c r="B42" s="68"/>
      <c r="C42" s="63" t="s">
        <v>62</v>
      </c>
      <c r="D42" s="64" t="s">
        <v>79</v>
      </c>
      <c r="E42" s="65">
        <v>6</v>
      </c>
      <c r="F42" s="66">
        <v>1</v>
      </c>
      <c r="G42" s="66">
        <v>1</v>
      </c>
      <c r="H42" s="66">
        <v>1.3</v>
      </c>
      <c r="I42" s="74">
        <f t="shared" si="0"/>
        <v>7.800000000000001</v>
      </c>
    </row>
    <row r="43" spans="1:9" ht="24.75" customHeight="1">
      <c r="A43" s="82" t="s">
        <v>39</v>
      </c>
      <c r="B43" s="62"/>
      <c r="C43" s="63" t="s">
        <v>62</v>
      </c>
      <c r="D43" s="64" t="s">
        <v>102</v>
      </c>
      <c r="E43" s="65">
        <v>36</v>
      </c>
      <c r="F43" s="66">
        <v>1</v>
      </c>
      <c r="G43" s="66">
        <v>1</v>
      </c>
      <c r="H43" s="66">
        <v>1.3</v>
      </c>
      <c r="I43" s="74">
        <f t="shared" si="0"/>
        <v>46.800000000000004</v>
      </c>
    </row>
    <row r="44" spans="1:9" ht="24.75" customHeight="1">
      <c r="A44" s="84" t="s">
        <v>40</v>
      </c>
      <c r="B44" s="76"/>
      <c r="C44" s="63" t="s">
        <v>64</v>
      </c>
      <c r="D44" s="64" t="s">
        <v>103</v>
      </c>
      <c r="E44" s="69" t="s">
        <v>66</v>
      </c>
      <c r="F44" s="66">
        <v>1</v>
      </c>
      <c r="G44" s="66">
        <v>1</v>
      </c>
      <c r="H44" s="66">
        <v>1.3</v>
      </c>
      <c r="I44" s="74">
        <f t="shared" si="0"/>
        <v>46.800000000000004</v>
      </c>
    </row>
    <row r="45" spans="1:9" ht="24.75" customHeight="1">
      <c r="A45" s="82" t="s">
        <v>57</v>
      </c>
      <c r="B45" s="87"/>
      <c r="C45" s="63" t="s">
        <v>62</v>
      </c>
      <c r="D45" s="64" t="s">
        <v>104</v>
      </c>
      <c r="E45" s="65">
        <v>36</v>
      </c>
      <c r="F45" s="66">
        <v>1</v>
      </c>
      <c r="G45" s="66">
        <v>1</v>
      </c>
      <c r="H45" s="66">
        <v>1.3</v>
      </c>
      <c r="I45" s="74">
        <f t="shared" si="0"/>
        <v>46.800000000000004</v>
      </c>
    </row>
    <row r="46" spans="1:9" ht="24.75" customHeight="1">
      <c r="A46" s="82" t="s">
        <v>105</v>
      </c>
      <c r="B46" s="76"/>
      <c r="C46" s="63" t="s">
        <v>62</v>
      </c>
      <c r="D46" s="64" t="s">
        <v>97</v>
      </c>
      <c r="E46" s="65">
        <v>10</v>
      </c>
      <c r="F46" s="66">
        <v>1</v>
      </c>
      <c r="G46" s="66">
        <v>1</v>
      </c>
      <c r="H46" s="66">
        <v>1.3</v>
      </c>
      <c r="I46" s="74">
        <f t="shared" si="0"/>
        <v>13</v>
      </c>
    </row>
    <row r="47" spans="1:9" ht="24.75" customHeight="1">
      <c r="A47" s="84" t="s">
        <v>42</v>
      </c>
      <c r="B47" s="68"/>
      <c r="C47" s="63" t="s">
        <v>64</v>
      </c>
      <c r="D47" s="64" t="s">
        <v>106</v>
      </c>
      <c r="E47" s="69" t="s">
        <v>66</v>
      </c>
      <c r="F47" s="66">
        <v>1</v>
      </c>
      <c r="G47" s="66">
        <v>1</v>
      </c>
      <c r="H47" s="66">
        <v>1.3</v>
      </c>
      <c r="I47" s="74">
        <f t="shared" si="0"/>
        <v>46.800000000000004</v>
      </c>
    </row>
    <row r="48" spans="1:9" ht="24.75" customHeight="1">
      <c r="A48" s="82" t="s">
        <v>42</v>
      </c>
      <c r="B48" s="62"/>
      <c r="C48" s="63" t="s">
        <v>62</v>
      </c>
      <c r="D48" s="64" t="s">
        <v>63</v>
      </c>
      <c r="E48" s="65">
        <v>6</v>
      </c>
      <c r="F48" s="66">
        <v>1</v>
      </c>
      <c r="G48" s="66">
        <v>1</v>
      </c>
      <c r="H48" s="66">
        <v>1.3</v>
      </c>
      <c r="I48" s="74">
        <f t="shared" si="0"/>
        <v>7.800000000000001</v>
      </c>
    </row>
    <row r="49" spans="1:9" ht="24.75" customHeight="1">
      <c r="A49" s="84" t="s">
        <v>43</v>
      </c>
      <c r="B49" s="62"/>
      <c r="C49" s="63" t="s">
        <v>64</v>
      </c>
      <c r="D49" s="64" t="s">
        <v>107</v>
      </c>
      <c r="E49" s="69" t="s">
        <v>66</v>
      </c>
      <c r="F49" s="70">
        <v>1</v>
      </c>
      <c r="G49" s="70">
        <v>1</v>
      </c>
      <c r="H49" s="70">
        <v>1.3</v>
      </c>
      <c r="I49" s="74">
        <f t="shared" si="0"/>
        <v>46.800000000000004</v>
      </c>
    </row>
    <row r="50" spans="1:9" ht="24.75" customHeight="1">
      <c r="A50" s="82" t="s">
        <v>44</v>
      </c>
      <c r="B50" s="70"/>
      <c r="C50" s="63" t="s">
        <v>62</v>
      </c>
      <c r="D50" s="64" t="s">
        <v>108</v>
      </c>
      <c r="E50" s="65">
        <v>9</v>
      </c>
      <c r="F50" s="66">
        <v>1</v>
      </c>
      <c r="G50" s="66">
        <v>1</v>
      </c>
      <c r="H50" s="66">
        <v>1.3</v>
      </c>
      <c r="I50" s="74">
        <f t="shared" si="0"/>
        <v>11.700000000000001</v>
      </c>
    </row>
    <row r="51" spans="1:9" ht="24.75" customHeight="1">
      <c r="A51" s="83" t="s">
        <v>44</v>
      </c>
      <c r="B51" s="70"/>
      <c r="C51" s="63" t="s">
        <v>64</v>
      </c>
      <c r="D51" s="71" t="s">
        <v>108</v>
      </c>
      <c r="E51" s="65">
        <v>9</v>
      </c>
      <c r="F51" s="66">
        <v>1</v>
      </c>
      <c r="G51" s="66">
        <v>1</v>
      </c>
      <c r="H51" s="72">
        <v>1.3</v>
      </c>
      <c r="I51" s="74">
        <f t="shared" si="0"/>
        <v>11.700000000000001</v>
      </c>
    </row>
    <row r="52" spans="1:9" ht="24.75" customHeight="1">
      <c r="A52" s="83" t="s">
        <v>44</v>
      </c>
      <c r="B52" s="68"/>
      <c r="C52" s="63" t="s">
        <v>64</v>
      </c>
      <c r="D52" s="71" t="s">
        <v>109</v>
      </c>
      <c r="E52" s="65">
        <v>9</v>
      </c>
      <c r="F52" s="66">
        <v>1</v>
      </c>
      <c r="G52" s="66">
        <v>1</v>
      </c>
      <c r="H52" s="72">
        <v>1.3</v>
      </c>
      <c r="I52" s="74">
        <f t="shared" si="0"/>
        <v>11.700000000000001</v>
      </c>
    </row>
    <row r="53" spans="1:9" ht="24.75" customHeight="1">
      <c r="A53" s="84" t="s">
        <v>110</v>
      </c>
      <c r="B53" s="62"/>
      <c r="C53" s="63" t="s">
        <v>64</v>
      </c>
      <c r="D53" s="64" t="s">
        <v>111</v>
      </c>
      <c r="E53" s="69" t="s">
        <v>66</v>
      </c>
      <c r="F53" s="66">
        <v>1</v>
      </c>
      <c r="G53" s="66">
        <v>1</v>
      </c>
      <c r="H53" s="66">
        <v>1.3</v>
      </c>
      <c r="I53" s="74">
        <f t="shared" si="0"/>
        <v>46.800000000000004</v>
      </c>
    </row>
    <row r="54" spans="1:9" ht="24.75" customHeight="1">
      <c r="A54" s="84" t="s">
        <v>110</v>
      </c>
      <c r="B54" s="70"/>
      <c r="C54" s="63" t="s">
        <v>64</v>
      </c>
      <c r="D54" s="64" t="s">
        <v>78</v>
      </c>
      <c r="E54" s="69">
        <v>18</v>
      </c>
      <c r="F54" s="70">
        <v>1</v>
      </c>
      <c r="G54" s="70">
        <v>1</v>
      </c>
      <c r="H54" s="70">
        <v>1.3</v>
      </c>
      <c r="I54" s="74">
        <f t="shared" si="0"/>
        <v>23.400000000000002</v>
      </c>
    </row>
    <row r="55" spans="1:9" ht="24.75" customHeight="1">
      <c r="A55" s="69" t="s">
        <v>110</v>
      </c>
      <c r="B55" s="75"/>
      <c r="C55" s="63" t="s">
        <v>64</v>
      </c>
      <c r="D55" s="88" t="s">
        <v>112</v>
      </c>
      <c r="E55" s="81">
        <v>36</v>
      </c>
      <c r="F55" s="75">
        <v>1</v>
      </c>
      <c r="G55" s="75">
        <v>1</v>
      </c>
      <c r="H55" s="75">
        <v>1.3</v>
      </c>
      <c r="I55" s="74">
        <f t="shared" si="0"/>
        <v>46.800000000000004</v>
      </c>
    </row>
    <row r="56" spans="1:9" ht="24.75" customHeight="1">
      <c r="A56" s="73" t="s">
        <v>110</v>
      </c>
      <c r="B56" s="70"/>
      <c r="C56" s="63" t="s">
        <v>62</v>
      </c>
      <c r="D56" s="88" t="s">
        <v>113</v>
      </c>
      <c r="E56" s="74">
        <v>36</v>
      </c>
      <c r="F56" s="70">
        <v>1</v>
      </c>
      <c r="G56" s="70">
        <v>1</v>
      </c>
      <c r="H56" s="70">
        <v>1.3</v>
      </c>
      <c r="I56" s="74">
        <f t="shared" si="0"/>
        <v>46.800000000000004</v>
      </c>
    </row>
    <row r="57" spans="1:9" ht="24.75" customHeight="1">
      <c r="A57" s="69" t="s">
        <v>45</v>
      </c>
      <c r="B57" s="62"/>
      <c r="C57" s="63" t="s">
        <v>64</v>
      </c>
      <c r="D57" s="88" t="s">
        <v>114</v>
      </c>
      <c r="E57" s="69" t="s">
        <v>66</v>
      </c>
      <c r="F57" s="66">
        <v>1</v>
      </c>
      <c r="G57" s="66">
        <v>1</v>
      </c>
      <c r="H57" s="66">
        <v>1.3</v>
      </c>
      <c r="I57" s="65">
        <v>46.8</v>
      </c>
    </row>
    <row r="58" spans="1:9" ht="24.75" customHeight="1">
      <c r="A58" s="73" t="s">
        <v>45</v>
      </c>
      <c r="B58" s="70"/>
      <c r="C58" s="63" t="s">
        <v>62</v>
      </c>
      <c r="D58" s="88" t="s">
        <v>115</v>
      </c>
      <c r="E58" s="65">
        <v>36</v>
      </c>
      <c r="F58" s="66">
        <v>1</v>
      </c>
      <c r="G58" s="66">
        <v>1</v>
      </c>
      <c r="H58" s="66">
        <v>1.3</v>
      </c>
      <c r="I58" s="74">
        <f aca="true" t="shared" si="1" ref="I58:I71">E58*H58</f>
        <v>46.800000000000004</v>
      </c>
    </row>
    <row r="59" spans="1:9" ht="24.75" customHeight="1">
      <c r="A59" s="73" t="s">
        <v>46</v>
      </c>
      <c r="B59" s="70"/>
      <c r="C59" s="63" t="s">
        <v>62</v>
      </c>
      <c r="D59" s="88" t="s">
        <v>116</v>
      </c>
      <c r="E59" s="65">
        <v>36</v>
      </c>
      <c r="F59" s="66">
        <v>1</v>
      </c>
      <c r="G59" s="66">
        <v>1</v>
      </c>
      <c r="H59" s="66">
        <v>1.3</v>
      </c>
      <c r="I59" s="74">
        <f t="shared" si="1"/>
        <v>46.800000000000004</v>
      </c>
    </row>
    <row r="60" spans="1:9" ht="24.75" customHeight="1">
      <c r="A60" s="73" t="s">
        <v>47</v>
      </c>
      <c r="B60" s="62"/>
      <c r="C60" s="63" t="s">
        <v>62</v>
      </c>
      <c r="D60" s="88" t="s">
        <v>117</v>
      </c>
      <c r="E60" s="65">
        <v>36</v>
      </c>
      <c r="F60" s="66">
        <v>1</v>
      </c>
      <c r="G60" s="66">
        <v>1</v>
      </c>
      <c r="H60" s="66">
        <v>1.3</v>
      </c>
      <c r="I60" s="74">
        <f t="shared" si="1"/>
        <v>46.800000000000004</v>
      </c>
    </row>
    <row r="61" spans="1:9" ht="24.75" customHeight="1">
      <c r="A61" s="73" t="s">
        <v>118</v>
      </c>
      <c r="B61" s="70"/>
      <c r="C61" s="63" t="s">
        <v>62</v>
      </c>
      <c r="D61" s="88" t="s">
        <v>119</v>
      </c>
      <c r="E61" s="65">
        <v>36</v>
      </c>
      <c r="F61" s="66">
        <v>1</v>
      </c>
      <c r="G61" s="66">
        <v>1</v>
      </c>
      <c r="H61" s="66">
        <v>1.3</v>
      </c>
      <c r="I61" s="74">
        <f t="shared" si="1"/>
        <v>46.800000000000004</v>
      </c>
    </row>
    <row r="62" spans="1:9" ht="24.75" customHeight="1">
      <c r="A62" s="73" t="s">
        <v>55</v>
      </c>
      <c r="B62" s="75"/>
      <c r="C62" s="63" t="s">
        <v>62</v>
      </c>
      <c r="D62" s="88" t="s">
        <v>120</v>
      </c>
      <c r="E62" s="89">
        <v>36</v>
      </c>
      <c r="F62" s="72">
        <v>1</v>
      </c>
      <c r="G62" s="72">
        <v>1</v>
      </c>
      <c r="H62" s="72">
        <v>1.3</v>
      </c>
      <c r="I62" s="74">
        <f t="shared" si="1"/>
        <v>46.800000000000004</v>
      </c>
    </row>
    <row r="63" spans="1:9" ht="24.75" customHeight="1">
      <c r="A63" s="61" t="s">
        <v>55</v>
      </c>
      <c r="B63" s="75"/>
      <c r="C63" s="63" t="s">
        <v>62</v>
      </c>
      <c r="D63" s="90" t="s">
        <v>121</v>
      </c>
      <c r="E63" s="81">
        <v>36</v>
      </c>
      <c r="F63" s="75">
        <v>1</v>
      </c>
      <c r="G63" s="75">
        <v>1</v>
      </c>
      <c r="H63" s="72">
        <v>1.3</v>
      </c>
      <c r="I63" s="74">
        <f t="shared" si="1"/>
        <v>46.800000000000004</v>
      </c>
    </row>
    <row r="64" spans="1:9" ht="24.75" customHeight="1">
      <c r="A64" s="67" t="s">
        <v>50</v>
      </c>
      <c r="B64" s="70"/>
      <c r="C64" s="63" t="s">
        <v>64</v>
      </c>
      <c r="D64" s="90" t="s">
        <v>122</v>
      </c>
      <c r="E64" s="65">
        <v>36</v>
      </c>
      <c r="F64" s="66">
        <v>1</v>
      </c>
      <c r="G64" s="66">
        <v>1</v>
      </c>
      <c r="H64" s="66">
        <v>1.3</v>
      </c>
      <c r="I64" s="74">
        <f t="shared" si="1"/>
        <v>46.800000000000004</v>
      </c>
    </row>
    <row r="65" spans="1:9" ht="24.75" customHeight="1">
      <c r="A65" s="73" t="s">
        <v>51</v>
      </c>
      <c r="B65" s="68"/>
      <c r="C65" s="63" t="s">
        <v>62</v>
      </c>
      <c r="D65" s="88" t="s">
        <v>79</v>
      </c>
      <c r="E65" s="65">
        <v>6</v>
      </c>
      <c r="F65" s="66">
        <v>1</v>
      </c>
      <c r="G65" s="66">
        <v>1</v>
      </c>
      <c r="H65" s="66">
        <v>1.3</v>
      </c>
      <c r="I65" s="74">
        <f t="shared" si="1"/>
        <v>7.800000000000001</v>
      </c>
    </row>
    <row r="66" spans="1:9" ht="24.75" customHeight="1">
      <c r="A66" s="73" t="s">
        <v>51</v>
      </c>
      <c r="B66" s="70"/>
      <c r="C66" s="63" t="s">
        <v>62</v>
      </c>
      <c r="D66" s="90" t="s">
        <v>123</v>
      </c>
      <c r="E66" s="65">
        <v>36</v>
      </c>
      <c r="F66" s="66">
        <v>1</v>
      </c>
      <c r="G66" s="66">
        <v>1</v>
      </c>
      <c r="H66" s="66">
        <v>1.3</v>
      </c>
      <c r="I66" s="74">
        <f t="shared" si="1"/>
        <v>46.800000000000004</v>
      </c>
    </row>
    <row r="67" spans="1:9" ht="24.75" customHeight="1">
      <c r="A67" s="69" t="s">
        <v>52</v>
      </c>
      <c r="B67" s="76"/>
      <c r="C67" s="63" t="s">
        <v>64</v>
      </c>
      <c r="D67" s="90" t="s">
        <v>124</v>
      </c>
      <c r="E67" s="69" t="s">
        <v>66</v>
      </c>
      <c r="F67" s="66">
        <v>1</v>
      </c>
      <c r="G67" s="66">
        <v>1</v>
      </c>
      <c r="H67" s="66">
        <v>1.3</v>
      </c>
      <c r="I67" s="74">
        <f t="shared" si="1"/>
        <v>46.800000000000004</v>
      </c>
    </row>
    <row r="68" spans="1:9" ht="24.75" customHeight="1">
      <c r="A68" s="69" t="s">
        <v>53</v>
      </c>
      <c r="B68" s="70"/>
      <c r="C68" s="63" t="s">
        <v>64</v>
      </c>
      <c r="D68" s="90" t="s">
        <v>125</v>
      </c>
      <c r="E68" s="69" t="s">
        <v>66</v>
      </c>
      <c r="F68" s="66">
        <v>1</v>
      </c>
      <c r="G68" s="66">
        <v>1</v>
      </c>
      <c r="H68" s="66">
        <v>1.3</v>
      </c>
      <c r="I68" s="74">
        <f t="shared" si="1"/>
        <v>46.800000000000004</v>
      </c>
    </row>
    <row r="69" spans="1:9" ht="24.75" customHeight="1">
      <c r="A69" s="69" t="s">
        <v>53</v>
      </c>
      <c r="B69" s="76"/>
      <c r="C69" s="63" t="s">
        <v>64</v>
      </c>
      <c r="D69" s="90" t="s">
        <v>126</v>
      </c>
      <c r="E69" s="69" t="s">
        <v>66</v>
      </c>
      <c r="F69" s="66">
        <v>1</v>
      </c>
      <c r="G69" s="66">
        <v>1</v>
      </c>
      <c r="H69" s="66">
        <v>1.3</v>
      </c>
      <c r="I69" s="74">
        <f t="shared" si="1"/>
        <v>46.800000000000004</v>
      </c>
    </row>
    <row r="70" spans="1:9" ht="24.75" customHeight="1">
      <c r="A70" s="73" t="s">
        <v>53</v>
      </c>
      <c r="B70" s="68"/>
      <c r="C70" s="63" t="s">
        <v>62</v>
      </c>
      <c r="D70" s="90" t="s">
        <v>79</v>
      </c>
      <c r="E70" s="65">
        <v>12</v>
      </c>
      <c r="F70" s="66">
        <v>1</v>
      </c>
      <c r="G70" s="66">
        <v>1</v>
      </c>
      <c r="H70" s="66">
        <v>1.3</v>
      </c>
      <c r="I70" s="74">
        <f t="shared" si="1"/>
        <v>15.600000000000001</v>
      </c>
    </row>
    <row r="71" spans="1:9" ht="24.75" customHeight="1">
      <c r="A71" s="91" t="s">
        <v>40</v>
      </c>
      <c r="B71" s="92"/>
      <c r="C71" s="63" t="s">
        <v>62</v>
      </c>
      <c r="D71" s="93" t="s">
        <v>127</v>
      </c>
      <c r="E71" s="65">
        <v>36</v>
      </c>
      <c r="F71" s="66">
        <v>1</v>
      </c>
      <c r="G71" s="66">
        <v>1</v>
      </c>
      <c r="H71" s="66">
        <v>1.3</v>
      </c>
      <c r="I71" s="74">
        <f t="shared" si="1"/>
        <v>46.800000000000004</v>
      </c>
    </row>
    <row r="72" spans="1:9" ht="24.75" customHeight="1">
      <c r="A72" s="94"/>
      <c r="B72" s="95"/>
      <c r="C72" s="95"/>
      <c r="D72" s="95"/>
      <c r="E72" s="94"/>
      <c r="F72" s="95"/>
      <c r="G72" s="95"/>
      <c r="H72" s="95"/>
      <c r="I72" s="96">
        <f>SUM(I2:I71)</f>
        <v>2246.399999999999</v>
      </c>
    </row>
  </sheetData>
  <sheetProtection/>
  <printOptions/>
  <pageMargins left="0.8694444444444445" right="0.7083333333333334" top="0.7513888888888889" bottom="0.7513888888888889" header="0.3104166666666667" footer="0.3104166666666667"/>
  <pageSetup fitToHeight="0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00" workbookViewId="0" topLeftCell="A91">
      <selection activeCell="F111" sqref="F111"/>
    </sheetView>
  </sheetViews>
  <sheetFormatPr defaultColWidth="9.00390625" defaultRowHeight="15"/>
  <cols>
    <col min="1" max="1" width="10.57421875" style="49" customWidth="1"/>
    <col min="3" max="3" width="13.00390625" style="0" customWidth="1"/>
    <col min="4" max="4" width="22.140625" style="0" customWidth="1"/>
  </cols>
  <sheetData>
    <row r="1" spans="1:11" ht="37.5">
      <c r="A1" s="1" t="s">
        <v>0</v>
      </c>
      <c r="B1" s="1" t="s">
        <v>59</v>
      </c>
      <c r="C1" s="1" t="s">
        <v>60</v>
      </c>
      <c r="D1" s="1" t="s">
        <v>1</v>
      </c>
      <c r="E1" s="1" t="s">
        <v>2</v>
      </c>
      <c r="F1" s="1" t="s">
        <v>3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25">
      <c r="A2" s="2" t="s">
        <v>11</v>
      </c>
      <c r="B2" s="3"/>
      <c r="C2" s="3"/>
      <c r="D2" s="3" t="s">
        <v>12</v>
      </c>
      <c r="E2" s="3"/>
      <c r="F2" s="4">
        <v>1.5</v>
      </c>
      <c r="G2" s="22">
        <f>F2*50</f>
        <v>75</v>
      </c>
      <c r="H2" s="3">
        <v>1</v>
      </c>
      <c r="I2" s="3">
        <v>1</v>
      </c>
      <c r="J2" s="3">
        <v>1</v>
      </c>
      <c r="K2" s="3">
        <f aca="true" t="shared" si="0" ref="K2:K65">G2*J2</f>
        <v>75</v>
      </c>
    </row>
    <row r="3" spans="1:11" ht="13.5">
      <c r="A3" s="5" t="s">
        <v>11</v>
      </c>
      <c r="B3" s="6"/>
      <c r="C3" s="5" t="s">
        <v>64</v>
      </c>
      <c r="D3" s="7" t="s">
        <v>65</v>
      </c>
      <c r="E3" s="6"/>
      <c r="F3" s="8"/>
      <c r="G3" s="5" t="s">
        <v>66</v>
      </c>
      <c r="H3" s="10">
        <v>1</v>
      </c>
      <c r="I3" s="10">
        <v>1</v>
      </c>
      <c r="J3" s="10">
        <v>1.3</v>
      </c>
      <c r="K3" s="10">
        <f t="shared" si="0"/>
        <v>46.800000000000004</v>
      </c>
    </row>
    <row r="4" spans="1:11" ht="13.5">
      <c r="A4" s="5" t="s">
        <v>13</v>
      </c>
      <c r="B4" s="10"/>
      <c r="C4" s="5" t="s">
        <v>64</v>
      </c>
      <c r="D4" s="5" t="s">
        <v>67</v>
      </c>
      <c r="E4" s="6"/>
      <c r="F4" s="8"/>
      <c r="G4" s="10">
        <v>9</v>
      </c>
      <c r="H4" s="10">
        <v>1</v>
      </c>
      <c r="I4" s="10">
        <v>1</v>
      </c>
      <c r="J4" s="23">
        <v>1.3</v>
      </c>
      <c r="K4" s="10">
        <f t="shared" si="0"/>
        <v>11.700000000000001</v>
      </c>
    </row>
    <row r="5" spans="1:11" ht="13.5">
      <c r="A5" s="5" t="s">
        <v>13</v>
      </c>
      <c r="B5" s="10"/>
      <c r="C5" s="5" t="s">
        <v>64</v>
      </c>
      <c r="D5" s="5" t="s">
        <v>68</v>
      </c>
      <c r="E5" s="6"/>
      <c r="F5" s="8"/>
      <c r="G5" s="10">
        <v>9</v>
      </c>
      <c r="H5" s="10">
        <v>1</v>
      </c>
      <c r="I5" s="10">
        <v>1</v>
      </c>
      <c r="J5" s="23">
        <v>1.3</v>
      </c>
      <c r="K5" s="10">
        <f t="shared" si="0"/>
        <v>11.700000000000001</v>
      </c>
    </row>
    <row r="6" spans="1:11" ht="14.25">
      <c r="A6" s="50" t="s">
        <v>128</v>
      </c>
      <c r="B6" s="3"/>
      <c r="C6" s="3"/>
      <c r="D6" s="3" t="s">
        <v>12</v>
      </c>
      <c r="E6" s="3"/>
      <c r="F6" s="4">
        <v>0.5</v>
      </c>
      <c r="G6" s="22">
        <f>F6*50</f>
        <v>25</v>
      </c>
      <c r="H6" s="3">
        <v>1</v>
      </c>
      <c r="I6" s="3">
        <v>1</v>
      </c>
      <c r="J6" s="3">
        <v>1</v>
      </c>
      <c r="K6" s="3">
        <f t="shared" si="0"/>
        <v>25</v>
      </c>
    </row>
    <row r="7" spans="1:11" ht="14.25">
      <c r="A7" s="2" t="s">
        <v>14</v>
      </c>
      <c r="B7" s="3"/>
      <c r="C7" s="3"/>
      <c r="D7" s="3" t="s">
        <v>12</v>
      </c>
      <c r="E7" s="3"/>
      <c r="F7" s="4">
        <v>0.5</v>
      </c>
      <c r="G7" s="22">
        <f>F7*50</f>
        <v>25</v>
      </c>
      <c r="H7" s="3">
        <v>1</v>
      </c>
      <c r="I7" s="3">
        <v>1</v>
      </c>
      <c r="J7" s="3">
        <v>1</v>
      </c>
      <c r="K7" s="3">
        <f t="shared" si="0"/>
        <v>25</v>
      </c>
    </row>
    <row r="8" spans="1:11" ht="13.5">
      <c r="A8" s="7" t="s">
        <v>14</v>
      </c>
      <c r="B8" s="11"/>
      <c r="C8" s="5" t="s">
        <v>62</v>
      </c>
      <c r="D8" s="7" t="s">
        <v>69</v>
      </c>
      <c r="E8" s="11"/>
      <c r="F8" s="12"/>
      <c r="G8" s="10">
        <v>36</v>
      </c>
      <c r="H8" s="10">
        <v>1</v>
      </c>
      <c r="I8" s="10">
        <v>1</v>
      </c>
      <c r="J8" s="10">
        <v>1.3</v>
      </c>
      <c r="K8" s="10">
        <f t="shared" si="0"/>
        <v>46.800000000000004</v>
      </c>
    </row>
    <row r="9" spans="1:11" ht="14.25">
      <c r="A9" s="2" t="s">
        <v>15</v>
      </c>
      <c r="B9" s="3"/>
      <c r="C9" s="3"/>
      <c r="D9" s="3" t="s">
        <v>12</v>
      </c>
      <c r="E9" s="3"/>
      <c r="F9" s="4">
        <v>5</v>
      </c>
      <c r="G9" s="22">
        <f>F9*50</f>
        <v>250</v>
      </c>
      <c r="H9" s="3">
        <v>1</v>
      </c>
      <c r="I9" s="3">
        <v>1</v>
      </c>
      <c r="J9" s="3">
        <v>1</v>
      </c>
      <c r="K9" s="3">
        <f t="shared" si="0"/>
        <v>250</v>
      </c>
    </row>
    <row r="10" spans="1:11" ht="13.5">
      <c r="A10" s="14" t="s">
        <v>15</v>
      </c>
      <c r="B10" s="10"/>
      <c r="C10" s="5" t="s">
        <v>62</v>
      </c>
      <c r="D10" s="7" t="s">
        <v>70</v>
      </c>
      <c r="E10" s="10"/>
      <c r="F10" s="15"/>
      <c r="G10" s="10">
        <v>36</v>
      </c>
      <c r="H10" s="10">
        <v>1</v>
      </c>
      <c r="I10" s="10">
        <v>1</v>
      </c>
      <c r="J10" s="10">
        <v>1.3</v>
      </c>
      <c r="K10" s="10">
        <f t="shared" si="0"/>
        <v>46.800000000000004</v>
      </c>
    </row>
    <row r="11" spans="1:11" ht="13.5">
      <c r="A11" s="7" t="s">
        <v>71</v>
      </c>
      <c r="B11" s="10"/>
      <c r="C11" s="5" t="s">
        <v>62</v>
      </c>
      <c r="D11" s="7" t="s">
        <v>72</v>
      </c>
      <c r="E11" s="10"/>
      <c r="F11" s="15"/>
      <c r="G11" s="10">
        <v>27</v>
      </c>
      <c r="H11" s="10">
        <v>1</v>
      </c>
      <c r="I11" s="10">
        <v>1</v>
      </c>
      <c r="J11" s="10">
        <v>1.3</v>
      </c>
      <c r="K11" s="10">
        <f t="shared" si="0"/>
        <v>35.1</v>
      </c>
    </row>
    <row r="12" spans="1:11" ht="14.25">
      <c r="A12" s="2" t="s">
        <v>16</v>
      </c>
      <c r="B12" s="3"/>
      <c r="C12" s="3"/>
      <c r="D12" s="3" t="s">
        <v>12</v>
      </c>
      <c r="E12" s="3"/>
      <c r="F12" s="4">
        <v>1</v>
      </c>
      <c r="G12" s="22">
        <f>F12*50</f>
        <v>50</v>
      </c>
      <c r="H12" s="3">
        <v>1</v>
      </c>
      <c r="I12" s="3">
        <v>1</v>
      </c>
      <c r="J12" s="3">
        <v>1</v>
      </c>
      <c r="K12" s="3">
        <f t="shared" si="0"/>
        <v>50</v>
      </c>
    </row>
    <row r="13" spans="1:11" ht="14.25">
      <c r="A13" s="2" t="s">
        <v>17</v>
      </c>
      <c r="B13" s="3"/>
      <c r="C13" s="3"/>
      <c r="D13" s="3" t="s">
        <v>12</v>
      </c>
      <c r="E13" s="3"/>
      <c r="F13" s="4">
        <v>3</v>
      </c>
      <c r="G13" s="22">
        <f>F13*50</f>
        <v>150</v>
      </c>
      <c r="H13" s="3">
        <v>1</v>
      </c>
      <c r="I13" s="3">
        <v>1</v>
      </c>
      <c r="J13" s="3">
        <v>1</v>
      </c>
      <c r="K13" s="3">
        <f t="shared" si="0"/>
        <v>150</v>
      </c>
    </row>
    <row r="14" spans="1:11" ht="13.5">
      <c r="A14" s="5" t="s">
        <v>17</v>
      </c>
      <c r="B14" s="10"/>
      <c r="C14" s="5" t="s">
        <v>64</v>
      </c>
      <c r="D14" s="7" t="s">
        <v>73</v>
      </c>
      <c r="E14" s="10"/>
      <c r="F14" s="15"/>
      <c r="G14" s="5" t="s">
        <v>66</v>
      </c>
      <c r="H14" s="23">
        <v>1</v>
      </c>
      <c r="I14" s="23">
        <v>1</v>
      </c>
      <c r="J14" s="23">
        <v>1.3</v>
      </c>
      <c r="K14" s="10">
        <f t="shared" si="0"/>
        <v>46.800000000000004</v>
      </c>
    </row>
    <row r="15" spans="1:11" ht="14.25">
      <c r="A15" s="2" t="s">
        <v>18</v>
      </c>
      <c r="B15" s="3"/>
      <c r="C15" s="3"/>
      <c r="D15" s="3" t="s">
        <v>12</v>
      </c>
      <c r="E15" s="3"/>
      <c r="F15" s="4">
        <v>0.5</v>
      </c>
      <c r="G15" s="22">
        <f>F15*50</f>
        <v>25</v>
      </c>
      <c r="H15" s="3">
        <v>1</v>
      </c>
      <c r="I15" s="3">
        <v>1</v>
      </c>
      <c r="J15" s="3">
        <v>1</v>
      </c>
      <c r="K15" s="3">
        <f t="shared" si="0"/>
        <v>25</v>
      </c>
    </row>
    <row r="16" spans="1:11" ht="14.25">
      <c r="A16" s="2" t="s">
        <v>19</v>
      </c>
      <c r="B16" s="3"/>
      <c r="C16" s="3"/>
      <c r="D16" s="3" t="s">
        <v>12</v>
      </c>
      <c r="E16" s="3"/>
      <c r="F16" s="4">
        <v>3</v>
      </c>
      <c r="G16" s="22">
        <f>F16*50</f>
        <v>150</v>
      </c>
      <c r="H16" s="3">
        <v>1</v>
      </c>
      <c r="I16" s="3">
        <v>1</v>
      </c>
      <c r="J16" s="3">
        <v>1</v>
      </c>
      <c r="K16" s="3">
        <f t="shared" si="0"/>
        <v>150</v>
      </c>
    </row>
    <row r="17" spans="1:11" ht="13.5">
      <c r="A17" s="14" t="s">
        <v>20</v>
      </c>
      <c r="B17" s="11"/>
      <c r="C17" s="5" t="s">
        <v>62</v>
      </c>
      <c r="D17" s="7" t="s">
        <v>63</v>
      </c>
      <c r="E17" s="11"/>
      <c r="F17" s="12"/>
      <c r="G17" s="10">
        <v>30</v>
      </c>
      <c r="H17" s="10">
        <v>1</v>
      </c>
      <c r="I17" s="10">
        <v>1</v>
      </c>
      <c r="J17" s="10">
        <v>1.3</v>
      </c>
      <c r="K17" s="10">
        <f t="shared" si="0"/>
        <v>39</v>
      </c>
    </row>
    <row r="18" spans="1:11" ht="14.25">
      <c r="A18" s="2" t="s">
        <v>20</v>
      </c>
      <c r="B18" s="3"/>
      <c r="C18" s="3"/>
      <c r="D18" s="3" t="s">
        <v>12</v>
      </c>
      <c r="E18" s="3"/>
      <c r="F18" s="4">
        <v>2.5</v>
      </c>
      <c r="G18" s="22">
        <f>F18*50</f>
        <v>125</v>
      </c>
      <c r="H18" s="3">
        <v>1</v>
      </c>
      <c r="I18" s="3">
        <v>1</v>
      </c>
      <c r="J18" s="3">
        <v>1</v>
      </c>
      <c r="K18" s="3">
        <f t="shared" si="0"/>
        <v>125</v>
      </c>
    </row>
    <row r="19" spans="1:11" ht="14.25">
      <c r="A19" s="2" t="s">
        <v>21</v>
      </c>
      <c r="B19" s="3"/>
      <c r="C19" s="3"/>
      <c r="D19" s="3" t="s">
        <v>12</v>
      </c>
      <c r="E19" s="3"/>
      <c r="F19" s="4">
        <v>5.5</v>
      </c>
      <c r="G19" s="22">
        <f>F19*50</f>
        <v>275</v>
      </c>
      <c r="H19" s="3">
        <v>1</v>
      </c>
      <c r="I19" s="3">
        <v>1</v>
      </c>
      <c r="J19" s="3">
        <v>1</v>
      </c>
      <c r="K19" s="3">
        <f t="shared" si="0"/>
        <v>275</v>
      </c>
    </row>
    <row r="20" spans="1:11" ht="13.5">
      <c r="A20" s="5" t="s">
        <v>21</v>
      </c>
      <c r="B20" s="18"/>
      <c r="C20" s="5" t="s">
        <v>64</v>
      </c>
      <c r="D20" s="7" t="s">
        <v>74</v>
      </c>
      <c r="E20" s="18"/>
      <c r="F20" s="19"/>
      <c r="G20" s="5" t="s">
        <v>66</v>
      </c>
      <c r="H20" s="10">
        <v>1</v>
      </c>
      <c r="I20" s="10">
        <v>1</v>
      </c>
      <c r="J20" s="10">
        <v>1.3</v>
      </c>
      <c r="K20" s="10">
        <f t="shared" si="0"/>
        <v>46.800000000000004</v>
      </c>
    </row>
    <row r="21" spans="1:11" ht="13.5">
      <c r="A21" s="7" t="s">
        <v>21</v>
      </c>
      <c r="B21" s="10"/>
      <c r="C21" s="5" t="s">
        <v>62</v>
      </c>
      <c r="D21" s="7" t="s">
        <v>72</v>
      </c>
      <c r="E21" s="10"/>
      <c r="F21" s="15"/>
      <c r="G21" s="10">
        <v>9</v>
      </c>
      <c r="H21" s="10">
        <v>1</v>
      </c>
      <c r="I21" s="10">
        <v>1</v>
      </c>
      <c r="J21" s="10">
        <v>1.3</v>
      </c>
      <c r="K21" s="10">
        <f t="shared" si="0"/>
        <v>11.700000000000001</v>
      </c>
    </row>
    <row r="22" spans="1:11" ht="27">
      <c r="A22" s="15" t="s">
        <v>21</v>
      </c>
      <c r="B22" s="10"/>
      <c r="C22" s="5" t="s">
        <v>62</v>
      </c>
      <c r="D22" s="10" t="s">
        <v>75</v>
      </c>
      <c r="E22" s="10"/>
      <c r="F22" s="15"/>
      <c r="G22" s="10">
        <v>12</v>
      </c>
      <c r="H22" s="10">
        <v>1</v>
      </c>
      <c r="I22" s="10">
        <v>1</v>
      </c>
      <c r="J22" s="23">
        <v>1.3</v>
      </c>
      <c r="K22" s="10">
        <f t="shared" si="0"/>
        <v>15.600000000000001</v>
      </c>
    </row>
    <row r="23" spans="1:11" ht="14.25">
      <c r="A23" s="2" t="s">
        <v>22</v>
      </c>
      <c r="B23" s="3"/>
      <c r="C23" s="3"/>
      <c r="D23" s="3" t="s">
        <v>12</v>
      </c>
      <c r="E23" s="3"/>
      <c r="F23" s="4">
        <v>3.5</v>
      </c>
      <c r="G23" s="22">
        <f>F23*50</f>
        <v>175</v>
      </c>
      <c r="H23" s="3">
        <v>1</v>
      </c>
      <c r="I23" s="3">
        <v>1</v>
      </c>
      <c r="J23" s="3">
        <v>1</v>
      </c>
      <c r="K23" s="3">
        <f t="shared" si="0"/>
        <v>175</v>
      </c>
    </row>
    <row r="24" spans="1:11" ht="13.5">
      <c r="A24" s="7" t="s">
        <v>22</v>
      </c>
      <c r="B24" s="6"/>
      <c r="C24" s="5" t="s">
        <v>62</v>
      </c>
      <c r="D24" s="7" t="s">
        <v>76</v>
      </c>
      <c r="E24" s="6"/>
      <c r="F24" s="8"/>
      <c r="G24" s="10">
        <v>36</v>
      </c>
      <c r="H24" s="10">
        <v>1</v>
      </c>
      <c r="I24" s="10">
        <v>1</v>
      </c>
      <c r="J24" s="10">
        <v>1.3</v>
      </c>
      <c r="K24" s="10">
        <f t="shared" si="0"/>
        <v>46.800000000000004</v>
      </c>
    </row>
    <row r="25" spans="1:11" ht="14.25">
      <c r="A25" s="2" t="s">
        <v>23</v>
      </c>
      <c r="B25" s="3"/>
      <c r="C25" s="3"/>
      <c r="D25" s="3" t="s">
        <v>12</v>
      </c>
      <c r="E25" s="3"/>
      <c r="F25" s="4">
        <v>0.5</v>
      </c>
      <c r="G25" s="22">
        <f>F25*50</f>
        <v>25</v>
      </c>
      <c r="H25" s="3">
        <v>1</v>
      </c>
      <c r="I25" s="3">
        <v>1</v>
      </c>
      <c r="J25" s="3">
        <v>1</v>
      </c>
      <c r="K25" s="3">
        <f t="shared" si="0"/>
        <v>25</v>
      </c>
    </row>
    <row r="26" spans="1:11" ht="13.5">
      <c r="A26" s="5" t="s">
        <v>77</v>
      </c>
      <c r="B26" s="10"/>
      <c r="C26" s="5" t="s">
        <v>64</v>
      </c>
      <c r="D26" s="7" t="s">
        <v>78</v>
      </c>
      <c r="E26" s="10"/>
      <c r="F26" s="15"/>
      <c r="G26" s="5">
        <v>18</v>
      </c>
      <c r="H26" s="10">
        <v>1</v>
      </c>
      <c r="I26" s="10">
        <v>1</v>
      </c>
      <c r="J26" s="10">
        <v>1.3</v>
      </c>
      <c r="K26" s="10">
        <f t="shared" si="0"/>
        <v>23.400000000000002</v>
      </c>
    </row>
    <row r="27" spans="1:11" ht="14.25">
      <c r="A27" s="2" t="s">
        <v>24</v>
      </c>
      <c r="B27" s="3"/>
      <c r="C27" s="3"/>
      <c r="D27" s="3" t="s">
        <v>12</v>
      </c>
      <c r="E27" s="3"/>
      <c r="F27" s="4">
        <v>0.5</v>
      </c>
      <c r="G27" s="22">
        <f>F27*50</f>
        <v>25</v>
      </c>
      <c r="H27" s="3">
        <v>1</v>
      </c>
      <c r="I27" s="3">
        <v>1</v>
      </c>
      <c r="J27" s="3">
        <v>1</v>
      </c>
      <c r="K27" s="3">
        <f t="shared" si="0"/>
        <v>25</v>
      </c>
    </row>
    <row r="28" spans="1:11" ht="13.5">
      <c r="A28" s="7" t="s">
        <v>24</v>
      </c>
      <c r="B28" s="6"/>
      <c r="C28" s="5" t="s">
        <v>62</v>
      </c>
      <c r="D28" s="7" t="s">
        <v>79</v>
      </c>
      <c r="E28" s="6"/>
      <c r="F28" s="8"/>
      <c r="G28" s="10">
        <v>6</v>
      </c>
      <c r="H28" s="10">
        <v>1</v>
      </c>
      <c r="I28" s="10">
        <v>1</v>
      </c>
      <c r="J28" s="10">
        <v>1.3</v>
      </c>
      <c r="K28" s="10">
        <f t="shared" si="0"/>
        <v>7.800000000000001</v>
      </c>
    </row>
    <row r="29" spans="1:11" ht="13.5">
      <c r="A29" s="7" t="s">
        <v>24</v>
      </c>
      <c r="B29" s="10"/>
      <c r="C29" s="5" t="s">
        <v>62</v>
      </c>
      <c r="D29" s="7" t="s">
        <v>80</v>
      </c>
      <c r="E29" s="10"/>
      <c r="F29" s="15"/>
      <c r="G29" s="10">
        <v>36</v>
      </c>
      <c r="H29" s="10">
        <v>1</v>
      </c>
      <c r="I29" s="10">
        <v>1</v>
      </c>
      <c r="J29" s="10">
        <v>1.3</v>
      </c>
      <c r="K29" s="10">
        <f t="shared" si="0"/>
        <v>46.800000000000004</v>
      </c>
    </row>
    <row r="30" spans="1:11" ht="14.25">
      <c r="A30" s="2" t="s">
        <v>25</v>
      </c>
      <c r="B30" s="3"/>
      <c r="C30" s="3"/>
      <c r="D30" s="3" t="s">
        <v>12</v>
      </c>
      <c r="E30" s="3"/>
      <c r="F30" s="4">
        <v>4</v>
      </c>
      <c r="G30" s="22">
        <f>F30*50</f>
        <v>200</v>
      </c>
      <c r="H30" s="3">
        <v>1</v>
      </c>
      <c r="I30" s="3">
        <v>1</v>
      </c>
      <c r="J30" s="3">
        <v>1</v>
      </c>
      <c r="K30" s="3">
        <f t="shared" si="0"/>
        <v>200</v>
      </c>
    </row>
    <row r="31" spans="1:11" ht="27">
      <c r="A31" s="10" t="s">
        <v>25</v>
      </c>
      <c r="B31" s="10"/>
      <c r="C31" s="5" t="s">
        <v>62</v>
      </c>
      <c r="D31" s="10" t="s">
        <v>75</v>
      </c>
      <c r="E31" s="10"/>
      <c r="F31" s="15"/>
      <c r="G31" s="10">
        <v>6</v>
      </c>
      <c r="H31" s="10">
        <v>1</v>
      </c>
      <c r="I31" s="10">
        <v>1</v>
      </c>
      <c r="J31" s="23">
        <v>1.3</v>
      </c>
      <c r="K31" s="10">
        <f t="shared" si="0"/>
        <v>7.800000000000001</v>
      </c>
    </row>
    <row r="32" spans="1:11" ht="14.25">
      <c r="A32" s="2" t="s">
        <v>26</v>
      </c>
      <c r="B32" s="3"/>
      <c r="C32" s="3"/>
      <c r="D32" s="3" t="s">
        <v>12</v>
      </c>
      <c r="E32" s="3"/>
      <c r="F32" s="4">
        <v>3</v>
      </c>
      <c r="G32" s="22">
        <f>F32*50</f>
        <v>150</v>
      </c>
      <c r="H32" s="3">
        <v>1</v>
      </c>
      <c r="I32" s="3">
        <v>1</v>
      </c>
      <c r="J32" s="3">
        <v>1</v>
      </c>
      <c r="K32" s="3">
        <f t="shared" si="0"/>
        <v>150</v>
      </c>
    </row>
    <row r="33" spans="1:11" ht="13.5">
      <c r="A33" s="5" t="s">
        <v>26</v>
      </c>
      <c r="B33" s="10"/>
      <c r="C33" s="5" t="s">
        <v>64</v>
      </c>
      <c r="D33" s="7" t="s">
        <v>81</v>
      </c>
      <c r="E33" s="10"/>
      <c r="F33" s="15"/>
      <c r="G33" s="5" t="s">
        <v>66</v>
      </c>
      <c r="H33" s="10">
        <v>1</v>
      </c>
      <c r="I33" s="10">
        <v>1</v>
      </c>
      <c r="J33" s="10">
        <v>1.3</v>
      </c>
      <c r="K33" s="10">
        <f t="shared" si="0"/>
        <v>46.800000000000004</v>
      </c>
    </row>
    <row r="34" spans="1:11" ht="13.5">
      <c r="A34" s="5" t="s">
        <v>26</v>
      </c>
      <c r="B34" s="10"/>
      <c r="C34" s="5" t="s">
        <v>64</v>
      </c>
      <c r="D34" s="7" t="s">
        <v>82</v>
      </c>
      <c r="E34" s="10"/>
      <c r="F34" s="15"/>
      <c r="G34" s="5" t="s">
        <v>66</v>
      </c>
      <c r="H34" s="10">
        <v>1</v>
      </c>
      <c r="I34" s="10">
        <v>1</v>
      </c>
      <c r="J34" s="10">
        <v>1.3</v>
      </c>
      <c r="K34" s="10">
        <f t="shared" si="0"/>
        <v>46.800000000000004</v>
      </c>
    </row>
    <row r="35" spans="1:11" ht="13.5">
      <c r="A35" s="5" t="s">
        <v>26</v>
      </c>
      <c r="B35" s="10"/>
      <c r="C35" s="5" t="s">
        <v>64</v>
      </c>
      <c r="D35" s="7" t="s">
        <v>83</v>
      </c>
      <c r="E35" s="10"/>
      <c r="F35" s="15"/>
      <c r="G35" s="10">
        <v>36</v>
      </c>
      <c r="H35" s="10">
        <v>1</v>
      </c>
      <c r="I35" s="10">
        <v>1</v>
      </c>
      <c r="J35" s="10">
        <v>1.3</v>
      </c>
      <c r="K35" s="10">
        <f t="shared" si="0"/>
        <v>46.800000000000004</v>
      </c>
    </row>
    <row r="36" spans="1:11" ht="13.5">
      <c r="A36" s="7" t="s">
        <v>26</v>
      </c>
      <c r="B36" s="10"/>
      <c r="C36" s="5" t="s">
        <v>62</v>
      </c>
      <c r="D36" s="7" t="s">
        <v>84</v>
      </c>
      <c r="E36" s="10"/>
      <c r="F36" s="15"/>
      <c r="G36" s="23">
        <v>36</v>
      </c>
      <c r="H36" s="23">
        <v>1</v>
      </c>
      <c r="I36" s="23">
        <v>1</v>
      </c>
      <c r="J36" s="23">
        <v>1.3</v>
      </c>
      <c r="K36" s="10">
        <f t="shared" si="0"/>
        <v>46.800000000000004</v>
      </c>
    </row>
    <row r="37" spans="1:11" ht="14.25">
      <c r="A37" s="2" t="s">
        <v>27</v>
      </c>
      <c r="B37" s="3"/>
      <c r="C37" s="3" t="s">
        <v>129</v>
      </c>
      <c r="D37" s="3" t="s">
        <v>12</v>
      </c>
      <c r="E37" s="3"/>
      <c r="F37" s="4">
        <v>1</v>
      </c>
      <c r="G37" s="22">
        <f>F37*50</f>
        <v>50</v>
      </c>
      <c r="H37" s="3">
        <v>1</v>
      </c>
      <c r="I37" s="3">
        <v>1</v>
      </c>
      <c r="J37" s="3">
        <v>1</v>
      </c>
      <c r="K37" s="3">
        <f t="shared" si="0"/>
        <v>50</v>
      </c>
    </row>
    <row r="38" spans="1:11" ht="27">
      <c r="A38" s="10" t="s">
        <v>27</v>
      </c>
      <c r="B38" s="10"/>
      <c r="C38" s="5" t="s">
        <v>62</v>
      </c>
      <c r="D38" s="10" t="s">
        <v>75</v>
      </c>
      <c r="E38" s="10"/>
      <c r="F38" s="15"/>
      <c r="G38" s="10">
        <v>6</v>
      </c>
      <c r="H38" s="10">
        <v>1</v>
      </c>
      <c r="I38" s="10">
        <v>1</v>
      </c>
      <c r="J38" s="23">
        <v>1.3</v>
      </c>
      <c r="K38" s="10">
        <f t="shared" si="0"/>
        <v>7.800000000000001</v>
      </c>
    </row>
    <row r="39" spans="1:11" ht="14.25">
      <c r="A39" s="2" t="s">
        <v>28</v>
      </c>
      <c r="B39" s="3"/>
      <c r="C39" s="3"/>
      <c r="D39" s="3" t="s">
        <v>12</v>
      </c>
      <c r="E39" s="3"/>
      <c r="F39" s="4">
        <v>6</v>
      </c>
      <c r="G39" s="22">
        <f>F39*50</f>
        <v>300</v>
      </c>
      <c r="H39" s="3">
        <v>1</v>
      </c>
      <c r="I39" s="3">
        <v>1</v>
      </c>
      <c r="J39" s="3">
        <v>1</v>
      </c>
      <c r="K39" s="3">
        <f t="shared" si="0"/>
        <v>300</v>
      </c>
    </row>
    <row r="40" spans="1:11" ht="13.5">
      <c r="A40" s="7" t="s">
        <v>85</v>
      </c>
      <c r="B40" s="6"/>
      <c r="C40" s="5" t="s">
        <v>62</v>
      </c>
      <c r="D40" s="7" t="s">
        <v>86</v>
      </c>
      <c r="E40" s="6"/>
      <c r="F40" s="8"/>
      <c r="G40" s="10">
        <v>36</v>
      </c>
      <c r="H40" s="10">
        <v>1</v>
      </c>
      <c r="I40" s="10">
        <v>1</v>
      </c>
      <c r="J40" s="10">
        <v>1.3</v>
      </c>
      <c r="K40" s="10">
        <f t="shared" si="0"/>
        <v>46.800000000000004</v>
      </c>
    </row>
    <row r="41" spans="1:11" ht="14.25">
      <c r="A41" s="2" t="s">
        <v>29</v>
      </c>
      <c r="B41" s="3"/>
      <c r="C41" s="3"/>
      <c r="D41" s="3" t="s">
        <v>12</v>
      </c>
      <c r="E41" s="3"/>
      <c r="F41" s="4">
        <v>2.5</v>
      </c>
      <c r="G41" s="22">
        <f>F41*50</f>
        <v>125</v>
      </c>
      <c r="H41" s="3">
        <v>1</v>
      </c>
      <c r="I41" s="3">
        <v>1</v>
      </c>
      <c r="J41" s="3">
        <v>1</v>
      </c>
      <c r="K41" s="3">
        <f t="shared" si="0"/>
        <v>125</v>
      </c>
    </row>
    <row r="42" spans="1:11" ht="13.5">
      <c r="A42" s="7" t="s">
        <v>29</v>
      </c>
      <c r="B42" s="10"/>
      <c r="C42" s="5" t="s">
        <v>62</v>
      </c>
      <c r="D42" s="7" t="s">
        <v>87</v>
      </c>
      <c r="E42" s="10"/>
      <c r="F42" s="15"/>
      <c r="G42" s="10">
        <v>36</v>
      </c>
      <c r="H42" s="10">
        <v>1</v>
      </c>
      <c r="I42" s="10">
        <v>1</v>
      </c>
      <c r="J42" s="10">
        <v>1.3</v>
      </c>
      <c r="K42" s="10">
        <f t="shared" si="0"/>
        <v>46.800000000000004</v>
      </c>
    </row>
    <row r="43" spans="1:11" ht="13.5">
      <c r="A43" s="7" t="s">
        <v>29</v>
      </c>
      <c r="B43" s="6"/>
      <c r="C43" s="5" t="s">
        <v>62</v>
      </c>
      <c r="D43" s="7" t="s">
        <v>88</v>
      </c>
      <c r="E43" s="6"/>
      <c r="F43" s="8"/>
      <c r="G43" s="10">
        <v>36</v>
      </c>
      <c r="H43" s="10">
        <v>1</v>
      </c>
      <c r="I43" s="10">
        <v>1</v>
      </c>
      <c r="J43" s="10">
        <v>1.3</v>
      </c>
      <c r="K43" s="10">
        <f t="shared" si="0"/>
        <v>46.800000000000004</v>
      </c>
    </row>
    <row r="44" spans="1:11" ht="27">
      <c r="A44" s="15" t="s">
        <v>29</v>
      </c>
      <c r="B44" s="10"/>
      <c r="C44" s="5" t="s">
        <v>62</v>
      </c>
      <c r="D44" s="10" t="s">
        <v>75</v>
      </c>
      <c r="E44" s="10"/>
      <c r="F44" s="15"/>
      <c r="G44" s="10">
        <v>6</v>
      </c>
      <c r="H44" s="10">
        <v>1</v>
      </c>
      <c r="I44" s="10">
        <v>1</v>
      </c>
      <c r="J44" s="23">
        <v>1.3</v>
      </c>
      <c r="K44" s="10">
        <f t="shared" si="0"/>
        <v>7.800000000000001</v>
      </c>
    </row>
    <row r="45" spans="1:11" ht="14.25">
      <c r="A45" s="4" t="s">
        <v>30</v>
      </c>
      <c r="B45" s="3"/>
      <c r="C45" s="3"/>
      <c r="D45" s="3" t="s">
        <v>12</v>
      </c>
      <c r="E45" s="3"/>
      <c r="F45" s="4">
        <v>1.5</v>
      </c>
      <c r="G45" s="22">
        <f>F45*50</f>
        <v>75</v>
      </c>
      <c r="H45" s="3">
        <v>1</v>
      </c>
      <c r="I45" s="3">
        <v>1</v>
      </c>
      <c r="J45" s="3">
        <v>1</v>
      </c>
      <c r="K45" s="3">
        <f t="shared" si="0"/>
        <v>75</v>
      </c>
    </row>
    <row r="46" spans="1:11" ht="27">
      <c r="A46" s="15" t="s">
        <v>30</v>
      </c>
      <c r="B46" s="10"/>
      <c r="C46" s="5" t="s">
        <v>62</v>
      </c>
      <c r="D46" s="10" t="s">
        <v>75</v>
      </c>
      <c r="E46" s="10"/>
      <c r="F46" s="15"/>
      <c r="G46" s="10">
        <v>6</v>
      </c>
      <c r="H46" s="10">
        <v>1</v>
      </c>
      <c r="I46" s="10">
        <v>1</v>
      </c>
      <c r="J46" s="23">
        <v>1.3</v>
      </c>
      <c r="K46" s="10">
        <f t="shared" si="0"/>
        <v>7.800000000000001</v>
      </c>
    </row>
    <row r="47" spans="1:11" ht="14.25">
      <c r="A47" s="4" t="s">
        <v>54</v>
      </c>
      <c r="B47" s="3"/>
      <c r="C47" s="3"/>
      <c r="D47" s="3" t="s">
        <v>12</v>
      </c>
      <c r="E47" s="3"/>
      <c r="F47" s="4">
        <v>0.5</v>
      </c>
      <c r="G47" s="22">
        <f>F47*50</f>
        <v>25</v>
      </c>
      <c r="H47" s="3">
        <v>1</v>
      </c>
      <c r="I47" s="3">
        <v>1</v>
      </c>
      <c r="J47" s="3">
        <v>1</v>
      </c>
      <c r="K47" s="3">
        <f t="shared" si="0"/>
        <v>25</v>
      </c>
    </row>
    <row r="48" spans="1:11" ht="27">
      <c r="A48" s="15" t="s">
        <v>89</v>
      </c>
      <c r="B48" s="15"/>
      <c r="C48" s="25" t="s">
        <v>62</v>
      </c>
      <c r="D48" s="10" t="s">
        <v>75</v>
      </c>
      <c r="E48" s="15"/>
      <c r="F48" s="15"/>
      <c r="G48" s="10">
        <v>6</v>
      </c>
      <c r="H48" s="10">
        <v>1</v>
      </c>
      <c r="I48" s="10">
        <v>1</v>
      </c>
      <c r="J48" s="23">
        <v>1.3</v>
      </c>
      <c r="K48" s="10">
        <f t="shared" si="0"/>
        <v>7.800000000000001</v>
      </c>
    </row>
    <row r="49" spans="1:11" ht="14.25">
      <c r="A49" s="26" t="s">
        <v>31</v>
      </c>
      <c r="B49" s="3"/>
      <c r="C49" s="27"/>
      <c r="D49" s="28" t="s">
        <v>12</v>
      </c>
      <c r="E49" s="3"/>
      <c r="F49" s="2">
        <v>1.5</v>
      </c>
      <c r="G49" s="22">
        <f>F49*50</f>
        <v>75</v>
      </c>
      <c r="H49" s="3">
        <v>1</v>
      </c>
      <c r="I49" s="3">
        <v>1</v>
      </c>
      <c r="J49" s="3">
        <v>1</v>
      </c>
      <c r="K49" s="3">
        <f t="shared" si="0"/>
        <v>75</v>
      </c>
    </row>
    <row r="50" spans="1:11" ht="14.25">
      <c r="A50" s="26" t="s">
        <v>32</v>
      </c>
      <c r="B50" s="3"/>
      <c r="C50" s="27"/>
      <c r="D50" s="28" t="s">
        <v>12</v>
      </c>
      <c r="E50" s="3"/>
      <c r="F50" s="2">
        <v>1.5</v>
      </c>
      <c r="G50" s="22">
        <f>F50*50</f>
        <v>75</v>
      </c>
      <c r="H50" s="3">
        <v>1</v>
      </c>
      <c r="I50" s="3">
        <v>1</v>
      </c>
      <c r="J50" s="3">
        <v>1</v>
      </c>
      <c r="K50" s="3">
        <f t="shared" si="0"/>
        <v>75</v>
      </c>
    </row>
    <row r="51" spans="1:11" ht="13.5">
      <c r="A51" s="30" t="s">
        <v>32</v>
      </c>
      <c r="B51" s="6"/>
      <c r="C51" s="31" t="s">
        <v>62</v>
      </c>
      <c r="D51" s="14" t="s">
        <v>79</v>
      </c>
      <c r="E51" s="6"/>
      <c r="F51" s="6"/>
      <c r="G51" s="10">
        <v>6</v>
      </c>
      <c r="H51" s="10">
        <v>1</v>
      </c>
      <c r="I51" s="10">
        <v>1</v>
      </c>
      <c r="J51" s="10">
        <v>1.3</v>
      </c>
      <c r="K51" s="10">
        <f t="shared" si="0"/>
        <v>7.800000000000001</v>
      </c>
    </row>
    <row r="52" spans="1:11" ht="13.5">
      <c r="A52" s="30" t="s">
        <v>32</v>
      </c>
      <c r="B52" s="10"/>
      <c r="C52" s="31" t="s">
        <v>62</v>
      </c>
      <c r="D52" s="14" t="s">
        <v>90</v>
      </c>
      <c r="E52" s="10"/>
      <c r="F52" s="10"/>
      <c r="G52" s="10">
        <v>36</v>
      </c>
      <c r="H52" s="10">
        <v>1</v>
      </c>
      <c r="I52" s="10">
        <v>1</v>
      </c>
      <c r="J52" s="10">
        <v>1.3</v>
      </c>
      <c r="K52" s="10">
        <f t="shared" si="0"/>
        <v>46.800000000000004</v>
      </c>
    </row>
    <row r="53" spans="1:11" ht="14.25">
      <c r="A53" s="26" t="s">
        <v>33</v>
      </c>
      <c r="B53" s="3"/>
      <c r="C53" s="27"/>
      <c r="D53" s="28" t="s">
        <v>12</v>
      </c>
      <c r="E53" s="3"/>
      <c r="F53" s="4">
        <v>4.5</v>
      </c>
      <c r="G53" s="22">
        <f>F53*50</f>
        <v>225</v>
      </c>
      <c r="H53" s="3">
        <v>1</v>
      </c>
      <c r="I53" s="3">
        <v>1</v>
      </c>
      <c r="J53" s="3">
        <v>1</v>
      </c>
      <c r="K53" s="3">
        <f t="shared" si="0"/>
        <v>225</v>
      </c>
    </row>
    <row r="54" spans="1:11" ht="13.5">
      <c r="A54" s="31" t="s">
        <v>33</v>
      </c>
      <c r="B54" s="23"/>
      <c r="C54" s="31" t="s">
        <v>64</v>
      </c>
      <c r="D54" s="14" t="s">
        <v>91</v>
      </c>
      <c r="E54" s="10"/>
      <c r="F54" s="10"/>
      <c r="G54" s="5" t="s">
        <v>66</v>
      </c>
      <c r="H54" s="10">
        <v>1</v>
      </c>
      <c r="I54" s="10">
        <v>1</v>
      </c>
      <c r="J54" s="10">
        <v>1.3</v>
      </c>
      <c r="K54" s="10">
        <f t="shared" si="0"/>
        <v>46.800000000000004</v>
      </c>
    </row>
    <row r="55" spans="1:11" ht="27">
      <c r="A55" s="10" t="s">
        <v>33</v>
      </c>
      <c r="B55" s="10"/>
      <c r="C55" s="31" t="s">
        <v>62</v>
      </c>
      <c r="D55" s="15" t="s">
        <v>75</v>
      </c>
      <c r="E55" s="6"/>
      <c r="F55" s="10"/>
      <c r="G55" s="10">
        <v>6</v>
      </c>
      <c r="H55" s="10">
        <v>1</v>
      </c>
      <c r="I55" s="10">
        <v>1</v>
      </c>
      <c r="J55" s="23">
        <v>1.3</v>
      </c>
      <c r="K55" s="10">
        <f t="shared" si="0"/>
        <v>7.800000000000001</v>
      </c>
    </row>
    <row r="56" spans="1:11" ht="13.5">
      <c r="A56" s="33" t="s">
        <v>92</v>
      </c>
      <c r="B56" s="6"/>
      <c r="C56" s="31" t="s">
        <v>64</v>
      </c>
      <c r="D56" s="34" t="s">
        <v>93</v>
      </c>
      <c r="E56" s="6"/>
      <c r="F56" s="6"/>
      <c r="G56" s="10">
        <v>9</v>
      </c>
      <c r="H56" s="10">
        <v>1</v>
      </c>
      <c r="I56" s="10">
        <v>1</v>
      </c>
      <c r="J56" s="23">
        <v>1.3</v>
      </c>
      <c r="K56" s="10">
        <f t="shared" si="0"/>
        <v>11.700000000000001</v>
      </c>
    </row>
    <row r="57" spans="1:11" ht="13.5">
      <c r="A57" s="31" t="s">
        <v>34</v>
      </c>
      <c r="B57" s="6"/>
      <c r="C57" s="31" t="s">
        <v>64</v>
      </c>
      <c r="D57" s="14" t="s">
        <v>94</v>
      </c>
      <c r="E57" s="6"/>
      <c r="F57" s="6"/>
      <c r="G57" s="5" t="s">
        <v>66</v>
      </c>
      <c r="H57" s="10">
        <v>1</v>
      </c>
      <c r="I57" s="10">
        <v>1</v>
      </c>
      <c r="J57" s="10">
        <v>1.3</v>
      </c>
      <c r="K57" s="10">
        <f t="shared" si="0"/>
        <v>46.800000000000004</v>
      </c>
    </row>
    <row r="58" spans="1:11" ht="14.25">
      <c r="A58" s="26" t="s">
        <v>34</v>
      </c>
      <c r="B58" s="3"/>
      <c r="C58" s="27"/>
      <c r="D58" s="28" t="s">
        <v>12</v>
      </c>
      <c r="E58" s="3"/>
      <c r="F58" s="2">
        <v>0.5</v>
      </c>
      <c r="G58" s="22">
        <f>F58*50</f>
        <v>25</v>
      </c>
      <c r="H58" s="3">
        <v>1</v>
      </c>
      <c r="I58" s="3">
        <v>1</v>
      </c>
      <c r="J58" s="3">
        <v>1</v>
      </c>
      <c r="K58" s="3">
        <f t="shared" si="0"/>
        <v>25</v>
      </c>
    </row>
    <row r="59" spans="1:11" ht="13.5">
      <c r="A59" s="33" t="s">
        <v>95</v>
      </c>
      <c r="B59" s="6"/>
      <c r="C59" s="31" t="s">
        <v>64</v>
      </c>
      <c r="D59" s="25" t="s">
        <v>96</v>
      </c>
      <c r="E59" s="6"/>
      <c r="F59" s="6"/>
      <c r="G59" s="10">
        <v>9</v>
      </c>
      <c r="H59" s="10">
        <v>1</v>
      </c>
      <c r="I59" s="10">
        <v>1</v>
      </c>
      <c r="J59" s="23">
        <v>1.3</v>
      </c>
      <c r="K59" s="10">
        <f t="shared" si="0"/>
        <v>11.700000000000001</v>
      </c>
    </row>
    <row r="60" spans="1:11" ht="14.25">
      <c r="A60" s="26" t="s">
        <v>35</v>
      </c>
      <c r="B60" s="3"/>
      <c r="C60" s="27"/>
      <c r="D60" s="28" t="s">
        <v>12</v>
      </c>
      <c r="E60" s="3"/>
      <c r="F60" s="2">
        <v>4</v>
      </c>
      <c r="G60" s="22">
        <f>F60*50</f>
        <v>200</v>
      </c>
      <c r="H60" s="3">
        <v>1</v>
      </c>
      <c r="I60" s="3">
        <v>1</v>
      </c>
      <c r="J60" s="3">
        <v>1</v>
      </c>
      <c r="K60" s="3">
        <f t="shared" si="0"/>
        <v>200</v>
      </c>
    </row>
    <row r="61" spans="1:11" ht="13.5">
      <c r="A61" s="30" t="s">
        <v>35</v>
      </c>
      <c r="B61" s="18"/>
      <c r="C61" s="31" t="s">
        <v>62</v>
      </c>
      <c r="D61" s="14" t="s">
        <v>97</v>
      </c>
      <c r="E61" s="18"/>
      <c r="F61" s="18"/>
      <c r="G61" s="10">
        <v>26</v>
      </c>
      <c r="H61" s="10">
        <v>1</v>
      </c>
      <c r="I61" s="10">
        <v>1</v>
      </c>
      <c r="J61" s="10">
        <v>1.3</v>
      </c>
      <c r="K61" s="10">
        <f t="shared" si="0"/>
        <v>33.800000000000004</v>
      </c>
    </row>
    <row r="62" spans="1:11" ht="13.5">
      <c r="A62" s="33" t="s">
        <v>36</v>
      </c>
      <c r="B62" s="6"/>
      <c r="C62" s="31" t="s">
        <v>64</v>
      </c>
      <c r="D62" s="25" t="s">
        <v>98</v>
      </c>
      <c r="E62" s="6"/>
      <c r="F62" s="6"/>
      <c r="G62" s="10">
        <v>9</v>
      </c>
      <c r="H62" s="10">
        <v>1</v>
      </c>
      <c r="I62" s="10">
        <v>1</v>
      </c>
      <c r="J62" s="23">
        <v>1.3</v>
      </c>
      <c r="K62" s="10">
        <f t="shared" si="0"/>
        <v>11.700000000000001</v>
      </c>
    </row>
    <row r="63" spans="1:11" ht="13.5">
      <c r="A63" s="33" t="s">
        <v>36</v>
      </c>
      <c r="B63" s="6"/>
      <c r="C63" s="31" t="s">
        <v>64</v>
      </c>
      <c r="D63" s="25" t="s">
        <v>99</v>
      </c>
      <c r="E63" s="6"/>
      <c r="F63" s="6"/>
      <c r="G63" s="10">
        <v>9</v>
      </c>
      <c r="H63" s="10">
        <v>1</v>
      </c>
      <c r="I63" s="10">
        <v>1</v>
      </c>
      <c r="J63" s="23">
        <v>1.3</v>
      </c>
      <c r="K63" s="10">
        <f t="shared" si="0"/>
        <v>11.700000000000001</v>
      </c>
    </row>
    <row r="64" spans="1:11" ht="14.25">
      <c r="A64" s="26" t="s">
        <v>36</v>
      </c>
      <c r="B64" s="36"/>
      <c r="C64" s="37"/>
      <c r="D64" s="28" t="s">
        <v>12</v>
      </c>
      <c r="E64" s="3"/>
      <c r="F64" s="2">
        <v>1.5</v>
      </c>
      <c r="G64" s="22">
        <f>F64*50</f>
        <v>75</v>
      </c>
      <c r="H64" s="3">
        <v>1</v>
      </c>
      <c r="I64" s="3">
        <v>1</v>
      </c>
      <c r="J64" s="3">
        <v>1</v>
      </c>
      <c r="K64" s="3">
        <f t="shared" si="0"/>
        <v>75</v>
      </c>
    </row>
    <row r="65" spans="1:11" ht="13.5">
      <c r="A65" s="7" t="s">
        <v>130</v>
      </c>
      <c r="B65" s="6"/>
      <c r="C65" s="31" t="s">
        <v>62</v>
      </c>
      <c r="D65" s="14" t="s">
        <v>98</v>
      </c>
      <c r="E65" s="6"/>
      <c r="F65" s="6"/>
      <c r="G65" s="10">
        <v>9</v>
      </c>
      <c r="H65" s="10">
        <v>1</v>
      </c>
      <c r="I65" s="10">
        <v>1</v>
      </c>
      <c r="J65" s="10">
        <v>1.3</v>
      </c>
      <c r="K65" s="10">
        <f t="shared" si="0"/>
        <v>11.700000000000001</v>
      </c>
    </row>
    <row r="66" spans="1:11" ht="27">
      <c r="A66" s="38" t="s">
        <v>100</v>
      </c>
      <c r="B66" s="10"/>
      <c r="C66" s="31" t="s">
        <v>62</v>
      </c>
      <c r="D66" s="15" t="s">
        <v>75</v>
      </c>
      <c r="E66" s="10"/>
      <c r="F66" s="10"/>
      <c r="G66" s="10">
        <v>6</v>
      </c>
      <c r="H66" s="10">
        <v>1</v>
      </c>
      <c r="I66" s="10">
        <v>1</v>
      </c>
      <c r="J66" s="23">
        <v>1.3</v>
      </c>
      <c r="K66" s="10">
        <f>G66*J66</f>
        <v>7.800000000000001</v>
      </c>
    </row>
    <row r="67" spans="1:11" ht="14.25">
      <c r="A67" s="26" t="s">
        <v>37</v>
      </c>
      <c r="B67" s="3"/>
      <c r="C67" s="27"/>
      <c r="D67" s="28" t="s">
        <v>12</v>
      </c>
      <c r="E67" s="3"/>
      <c r="F67" s="2">
        <v>4</v>
      </c>
      <c r="G67" s="22">
        <f>F67*50</f>
        <v>200</v>
      </c>
      <c r="H67" s="3">
        <v>1</v>
      </c>
      <c r="I67" s="3">
        <v>1</v>
      </c>
      <c r="J67" s="3">
        <v>1</v>
      </c>
      <c r="K67" s="3">
        <f>G67*J67</f>
        <v>200</v>
      </c>
    </row>
    <row r="68" spans="1:11" ht="13.5">
      <c r="A68" s="31" t="s">
        <v>37</v>
      </c>
      <c r="B68" s="18"/>
      <c r="C68" s="31" t="s">
        <v>64</v>
      </c>
      <c r="D68" s="14" t="s">
        <v>101</v>
      </c>
      <c r="E68" s="18"/>
      <c r="F68" s="18"/>
      <c r="G68" s="5" t="s">
        <v>66</v>
      </c>
      <c r="H68" s="10">
        <v>1</v>
      </c>
      <c r="I68" s="10">
        <v>1</v>
      </c>
      <c r="J68" s="10">
        <v>1.3</v>
      </c>
      <c r="K68" s="10">
        <f>G68*J68</f>
        <v>46.800000000000004</v>
      </c>
    </row>
    <row r="69" spans="1:11" ht="14.25">
      <c r="A69" s="2" t="s">
        <v>38</v>
      </c>
      <c r="B69" s="3"/>
      <c r="C69" s="27"/>
      <c r="D69" s="28" t="s">
        <v>12</v>
      </c>
      <c r="E69" s="3"/>
      <c r="F69" s="2">
        <v>0.5</v>
      </c>
      <c r="G69" s="22">
        <f>F69*50</f>
        <v>25</v>
      </c>
      <c r="H69" s="3">
        <v>1</v>
      </c>
      <c r="I69" s="3">
        <v>1</v>
      </c>
      <c r="J69" s="3">
        <v>1</v>
      </c>
      <c r="K69" s="3">
        <f>G69*J69</f>
        <v>25</v>
      </c>
    </row>
    <row r="70" spans="1:11" ht="14.25">
      <c r="A70" s="4" t="s">
        <v>56</v>
      </c>
      <c r="B70" s="3"/>
      <c r="C70" s="27"/>
      <c r="D70" s="28" t="s">
        <v>12</v>
      </c>
      <c r="E70" s="3"/>
      <c r="F70" s="2">
        <v>0.5</v>
      </c>
      <c r="G70" s="22">
        <f>F70*50</f>
        <v>25</v>
      </c>
      <c r="H70" s="3">
        <v>1</v>
      </c>
      <c r="I70" s="3">
        <v>1</v>
      </c>
      <c r="J70" s="3">
        <v>1</v>
      </c>
      <c r="K70" s="3">
        <f>G70*J70</f>
        <v>25</v>
      </c>
    </row>
    <row r="71" spans="1:11" ht="14.25">
      <c r="A71" s="4" t="s">
        <v>39</v>
      </c>
      <c r="B71" s="3"/>
      <c r="C71" s="27"/>
      <c r="D71" s="28" t="s">
        <v>12</v>
      </c>
      <c r="E71" s="3"/>
      <c r="F71" s="2">
        <v>3.5</v>
      </c>
      <c r="G71" s="22">
        <f>F71*50</f>
        <v>175</v>
      </c>
      <c r="H71" s="3">
        <v>1</v>
      </c>
      <c r="I71" s="3">
        <v>1</v>
      </c>
      <c r="J71" s="3">
        <v>1</v>
      </c>
      <c r="K71" s="3">
        <v>175</v>
      </c>
    </row>
    <row r="72" spans="1:11" ht="13.5">
      <c r="A72" s="14" t="s">
        <v>39</v>
      </c>
      <c r="B72" s="6"/>
      <c r="C72" s="31" t="s">
        <v>62</v>
      </c>
      <c r="D72" s="14" t="s">
        <v>79</v>
      </c>
      <c r="E72" s="6"/>
      <c r="F72" s="6"/>
      <c r="G72" s="10">
        <v>6</v>
      </c>
      <c r="H72" s="10">
        <v>1</v>
      </c>
      <c r="I72" s="10">
        <v>1</v>
      </c>
      <c r="J72" s="10">
        <v>1.3</v>
      </c>
      <c r="K72" s="10">
        <f aca="true" t="shared" si="1" ref="K72:K94">G72*J72</f>
        <v>7.800000000000001</v>
      </c>
    </row>
    <row r="73" spans="1:11" ht="13.5">
      <c r="A73" s="14" t="s">
        <v>39</v>
      </c>
      <c r="B73" s="11"/>
      <c r="C73" s="31" t="s">
        <v>62</v>
      </c>
      <c r="D73" s="14" t="s">
        <v>102</v>
      </c>
      <c r="E73" s="11"/>
      <c r="F73" s="11"/>
      <c r="G73" s="10">
        <v>36</v>
      </c>
      <c r="H73" s="10">
        <v>1</v>
      </c>
      <c r="I73" s="10">
        <v>1</v>
      </c>
      <c r="J73" s="10">
        <v>1.3</v>
      </c>
      <c r="K73" s="10">
        <f t="shared" si="1"/>
        <v>46.800000000000004</v>
      </c>
    </row>
    <row r="74" spans="1:11" ht="14.25">
      <c r="A74" s="4" t="s">
        <v>40</v>
      </c>
      <c r="B74" s="3"/>
      <c r="C74" s="27"/>
      <c r="D74" s="28" t="s">
        <v>12</v>
      </c>
      <c r="E74" s="3"/>
      <c r="F74" s="2">
        <v>5.5</v>
      </c>
      <c r="G74" s="22">
        <f>F74*50</f>
        <v>275</v>
      </c>
      <c r="H74" s="3">
        <v>1</v>
      </c>
      <c r="I74" s="3">
        <v>1</v>
      </c>
      <c r="J74" s="3">
        <v>1</v>
      </c>
      <c r="K74" s="3">
        <f t="shared" si="1"/>
        <v>275</v>
      </c>
    </row>
    <row r="75" spans="1:11" ht="13.5">
      <c r="A75" s="25" t="s">
        <v>40</v>
      </c>
      <c r="B75" s="18"/>
      <c r="C75" s="31" t="s">
        <v>64</v>
      </c>
      <c r="D75" s="14" t="s">
        <v>103</v>
      </c>
      <c r="E75" s="18"/>
      <c r="F75" s="18"/>
      <c r="G75" s="5" t="s">
        <v>66</v>
      </c>
      <c r="H75" s="10">
        <v>1</v>
      </c>
      <c r="I75" s="10">
        <v>1</v>
      </c>
      <c r="J75" s="10">
        <v>1.3</v>
      </c>
      <c r="K75" s="10">
        <f t="shared" si="1"/>
        <v>46.800000000000004</v>
      </c>
    </row>
    <row r="76" spans="1:11" ht="13.5">
      <c r="A76" s="41" t="s">
        <v>40</v>
      </c>
      <c r="B76" s="42"/>
      <c r="C76" s="31" t="s">
        <v>62</v>
      </c>
      <c r="D76" s="41" t="s">
        <v>127</v>
      </c>
      <c r="E76" s="42"/>
      <c r="F76" s="42"/>
      <c r="G76" s="10">
        <v>36</v>
      </c>
      <c r="H76" s="10">
        <v>1</v>
      </c>
      <c r="I76" s="10">
        <v>1</v>
      </c>
      <c r="J76" s="10">
        <v>1.3</v>
      </c>
      <c r="K76" s="10">
        <f t="shared" si="1"/>
        <v>46.800000000000004</v>
      </c>
    </row>
    <row r="77" spans="1:11" ht="14.25">
      <c r="A77" s="4" t="s">
        <v>57</v>
      </c>
      <c r="B77" s="3"/>
      <c r="C77" s="27"/>
      <c r="D77" s="28" t="s">
        <v>12</v>
      </c>
      <c r="E77" s="3"/>
      <c r="F77" s="2">
        <v>0.5</v>
      </c>
      <c r="G77" s="22">
        <f>F77*50</f>
        <v>25</v>
      </c>
      <c r="H77" s="3">
        <v>1</v>
      </c>
      <c r="I77" s="3">
        <v>1</v>
      </c>
      <c r="J77" s="3">
        <v>1</v>
      </c>
      <c r="K77" s="3">
        <f t="shared" si="1"/>
        <v>25</v>
      </c>
    </row>
    <row r="78" spans="1:11" ht="13.5">
      <c r="A78" s="14" t="s">
        <v>57</v>
      </c>
      <c r="B78" s="10"/>
      <c r="C78" s="31" t="s">
        <v>62</v>
      </c>
      <c r="D78" s="14" t="s">
        <v>104</v>
      </c>
      <c r="E78" s="10"/>
      <c r="F78" s="10"/>
      <c r="G78" s="10">
        <v>36</v>
      </c>
      <c r="H78" s="10">
        <v>1</v>
      </c>
      <c r="I78" s="10">
        <v>1</v>
      </c>
      <c r="J78" s="10">
        <v>1.3</v>
      </c>
      <c r="K78" s="10">
        <f t="shared" si="1"/>
        <v>46.800000000000004</v>
      </c>
    </row>
    <row r="79" spans="1:11" ht="14.25">
      <c r="A79" s="4" t="s">
        <v>41</v>
      </c>
      <c r="B79" s="3"/>
      <c r="C79" s="27"/>
      <c r="D79" s="28" t="s">
        <v>12</v>
      </c>
      <c r="E79" s="3"/>
      <c r="F79" s="2">
        <v>2</v>
      </c>
      <c r="G79" s="22">
        <f>F79*50</f>
        <v>100</v>
      </c>
      <c r="H79" s="3">
        <v>1</v>
      </c>
      <c r="I79" s="3">
        <v>1</v>
      </c>
      <c r="J79" s="3">
        <v>1</v>
      </c>
      <c r="K79" s="3">
        <f t="shared" si="1"/>
        <v>100</v>
      </c>
    </row>
    <row r="80" spans="1:11" ht="13.5">
      <c r="A80" s="14" t="s">
        <v>105</v>
      </c>
      <c r="B80" s="18"/>
      <c r="C80" s="31" t="s">
        <v>62</v>
      </c>
      <c r="D80" s="14" t="s">
        <v>97</v>
      </c>
      <c r="E80" s="18"/>
      <c r="F80" s="18"/>
      <c r="G80" s="10">
        <v>10</v>
      </c>
      <c r="H80" s="10">
        <v>1</v>
      </c>
      <c r="I80" s="10">
        <v>1</v>
      </c>
      <c r="J80" s="10">
        <v>1.3</v>
      </c>
      <c r="K80" s="10">
        <f t="shared" si="1"/>
        <v>13</v>
      </c>
    </row>
    <row r="81" spans="1:11" ht="14.25">
      <c r="A81" s="4" t="s">
        <v>42</v>
      </c>
      <c r="B81" s="3"/>
      <c r="C81" s="27"/>
      <c r="D81" s="28" t="s">
        <v>12</v>
      </c>
      <c r="E81" s="3"/>
      <c r="F81" s="2">
        <v>1.5</v>
      </c>
      <c r="G81" s="22">
        <f>F81*50</f>
        <v>75</v>
      </c>
      <c r="H81" s="3">
        <v>1</v>
      </c>
      <c r="I81" s="3">
        <v>1</v>
      </c>
      <c r="J81" s="3">
        <v>1</v>
      </c>
      <c r="K81" s="3">
        <f t="shared" si="1"/>
        <v>75</v>
      </c>
    </row>
    <row r="82" spans="1:11" ht="13.5">
      <c r="A82" s="25" t="s">
        <v>42</v>
      </c>
      <c r="B82" s="6"/>
      <c r="C82" s="31" t="s">
        <v>64</v>
      </c>
      <c r="D82" s="14" t="s">
        <v>106</v>
      </c>
      <c r="E82" s="6"/>
      <c r="F82" s="44"/>
      <c r="G82" s="5" t="s">
        <v>66</v>
      </c>
      <c r="H82" s="10">
        <v>1</v>
      </c>
      <c r="I82" s="10">
        <v>1</v>
      </c>
      <c r="J82" s="10">
        <v>1.3</v>
      </c>
      <c r="K82" s="10">
        <f t="shared" si="1"/>
        <v>46.800000000000004</v>
      </c>
    </row>
    <row r="83" spans="1:11" ht="13.5">
      <c r="A83" s="14" t="s">
        <v>42</v>
      </c>
      <c r="B83" s="11"/>
      <c r="C83" s="31" t="s">
        <v>62</v>
      </c>
      <c r="D83" s="14" t="s">
        <v>63</v>
      </c>
      <c r="E83" s="11"/>
      <c r="F83" s="11"/>
      <c r="G83" s="10">
        <v>6</v>
      </c>
      <c r="H83" s="10">
        <v>1</v>
      </c>
      <c r="I83" s="10">
        <v>1</v>
      </c>
      <c r="J83" s="10">
        <v>1.3</v>
      </c>
      <c r="K83" s="10">
        <f t="shared" si="1"/>
        <v>7.800000000000001</v>
      </c>
    </row>
    <row r="84" spans="1:11" ht="14.25">
      <c r="A84" s="4" t="s">
        <v>43</v>
      </c>
      <c r="B84" s="3"/>
      <c r="C84" s="27"/>
      <c r="D84" s="28" t="s">
        <v>12</v>
      </c>
      <c r="E84" s="3"/>
      <c r="F84" s="2">
        <v>6</v>
      </c>
      <c r="G84" s="22">
        <f>F84*50</f>
        <v>300</v>
      </c>
      <c r="H84" s="3">
        <v>1</v>
      </c>
      <c r="I84" s="3">
        <v>1</v>
      </c>
      <c r="J84" s="3">
        <v>1</v>
      </c>
      <c r="K84" s="3">
        <f t="shared" si="1"/>
        <v>300</v>
      </c>
    </row>
    <row r="85" spans="1:11" ht="13.5">
      <c r="A85" s="25" t="s">
        <v>43</v>
      </c>
      <c r="B85" s="11"/>
      <c r="C85" s="31" t="s">
        <v>64</v>
      </c>
      <c r="D85" s="14" t="s">
        <v>107</v>
      </c>
      <c r="E85" s="10"/>
      <c r="F85" s="10"/>
      <c r="G85" s="5" t="s">
        <v>66</v>
      </c>
      <c r="H85" s="10">
        <v>1</v>
      </c>
      <c r="I85" s="10">
        <v>1</v>
      </c>
      <c r="J85" s="10">
        <v>1.3</v>
      </c>
      <c r="K85" s="10">
        <f t="shared" si="1"/>
        <v>46.800000000000004</v>
      </c>
    </row>
    <row r="86" spans="1:11" ht="14.25">
      <c r="A86" s="4" t="s">
        <v>44</v>
      </c>
      <c r="B86" s="3"/>
      <c r="C86" s="27"/>
      <c r="D86" s="28" t="s">
        <v>12</v>
      </c>
      <c r="E86" s="3"/>
      <c r="F86" s="2">
        <v>2</v>
      </c>
      <c r="G86" s="22">
        <f>F86*50</f>
        <v>100</v>
      </c>
      <c r="H86" s="3">
        <v>1</v>
      </c>
      <c r="I86" s="3">
        <v>1</v>
      </c>
      <c r="J86" s="3">
        <v>1</v>
      </c>
      <c r="K86" s="3">
        <f t="shared" si="1"/>
        <v>100</v>
      </c>
    </row>
    <row r="87" spans="1:11" ht="13.5">
      <c r="A87" s="14" t="s">
        <v>44</v>
      </c>
      <c r="B87" s="10"/>
      <c r="C87" s="31" t="s">
        <v>62</v>
      </c>
      <c r="D87" s="14" t="s">
        <v>108</v>
      </c>
      <c r="E87" s="10"/>
      <c r="F87" s="10"/>
      <c r="G87" s="10">
        <v>9</v>
      </c>
      <c r="H87" s="10">
        <v>1</v>
      </c>
      <c r="I87" s="10">
        <v>1</v>
      </c>
      <c r="J87" s="10">
        <v>1.3</v>
      </c>
      <c r="K87" s="10">
        <f t="shared" si="1"/>
        <v>11.700000000000001</v>
      </c>
    </row>
    <row r="88" spans="1:11" ht="13.5">
      <c r="A88" s="15" t="s">
        <v>44</v>
      </c>
      <c r="B88" s="10"/>
      <c r="C88" s="31" t="s">
        <v>64</v>
      </c>
      <c r="D88" s="25" t="s">
        <v>108</v>
      </c>
      <c r="E88" s="10"/>
      <c r="F88" s="10"/>
      <c r="G88" s="10">
        <v>9</v>
      </c>
      <c r="H88" s="10">
        <v>1</v>
      </c>
      <c r="I88" s="10">
        <v>1</v>
      </c>
      <c r="J88" s="23">
        <v>1.3</v>
      </c>
      <c r="K88" s="10">
        <f t="shared" si="1"/>
        <v>11.700000000000001</v>
      </c>
    </row>
    <row r="89" spans="1:11" ht="13.5">
      <c r="A89" s="15" t="s">
        <v>44</v>
      </c>
      <c r="B89" s="6"/>
      <c r="C89" s="31" t="s">
        <v>64</v>
      </c>
      <c r="D89" s="25" t="s">
        <v>109</v>
      </c>
      <c r="E89" s="6"/>
      <c r="F89" s="6"/>
      <c r="G89" s="10">
        <v>9</v>
      </c>
      <c r="H89" s="10">
        <v>1</v>
      </c>
      <c r="I89" s="10">
        <v>1</v>
      </c>
      <c r="J89" s="23">
        <v>1.3</v>
      </c>
      <c r="K89" s="10">
        <f t="shared" si="1"/>
        <v>11.700000000000001</v>
      </c>
    </row>
    <row r="90" spans="1:11" ht="13.5">
      <c r="A90" s="25" t="s">
        <v>110</v>
      </c>
      <c r="B90" s="11"/>
      <c r="C90" s="31" t="s">
        <v>64</v>
      </c>
      <c r="D90" s="14" t="s">
        <v>111</v>
      </c>
      <c r="E90" s="11"/>
      <c r="F90" s="11"/>
      <c r="G90" s="5" t="s">
        <v>66</v>
      </c>
      <c r="H90" s="10">
        <v>1</v>
      </c>
      <c r="I90" s="10">
        <v>1</v>
      </c>
      <c r="J90" s="10">
        <v>1.3</v>
      </c>
      <c r="K90" s="10">
        <f t="shared" si="1"/>
        <v>46.800000000000004</v>
      </c>
    </row>
    <row r="91" spans="1:11" ht="13.5">
      <c r="A91" s="25" t="s">
        <v>110</v>
      </c>
      <c r="B91" s="10"/>
      <c r="C91" s="31" t="s">
        <v>64</v>
      </c>
      <c r="D91" s="14" t="s">
        <v>78</v>
      </c>
      <c r="E91" s="10"/>
      <c r="F91" s="10"/>
      <c r="G91" s="5">
        <v>18</v>
      </c>
      <c r="H91" s="10">
        <v>1</v>
      </c>
      <c r="I91" s="10">
        <v>1</v>
      </c>
      <c r="J91" s="10">
        <v>1.3</v>
      </c>
      <c r="K91" s="10">
        <f t="shared" si="1"/>
        <v>23.400000000000002</v>
      </c>
    </row>
    <row r="92" spans="1:11" ht="13.5">
      <c r="A92" s="25" t="s">
        <v>110</v>
      </c>
      <c r="B92" s="46"/>
      <c r="C92" s="31" t="s">
        <v>64</v>
      </c>
      <c r="D92" s="14" t="s">
        <v>112</v>
      </c>
      <c r="E92" s="23"/>
      <c r="F92" s="23"/>
      <c r="G92" s="23">
        <v>36</v>
      </c>
      <c r="H92" s="23">
        <v>1</v>
      </c>
      <c r="I92" s="23">
        <v>1</v>
      </c>
      <c r="J92" s="23">
        <v>1.3</v>
      </c>
      <c r="K92" s="10">
        <f t="shared" si="1"/>
        <v>46.800000000000004</v>
      </c>
    </row>
    <row r="93" spans="1:11" ht="13.5">
      <c r="A93" s="14" t="s">
        <v>110</v>
      </c>
      <c r="B93" s="10"/>
      <c r="C93" s="31" t="s">
        <v>62</v>
      </c>
      <c r="D93" s="14" t="s">
        <v>113</v>
      </c>
      <c r="E93" s="10"/>
      <c r="F93" s="10"/>
      <c r="G93" s="10">
        <v>36</v>
      </c>
      <c r="H93" s="10">
        <v>1</v>
      </c>
      <c r="I93" s="10">
        <v>1</v>
      </c>
      <c r="J93" s="10">
        <v>1.3</v>
      </c>
      <c r="K93" s="10">
        <f t="shared" si="1"/>
        <v>46.800000000000004</v>
      </c>
    </row>
    <row r="94" spans="1:11" ht="14.25">
      <c r="A94" s="4" t="s">
        <v>45</v>
      </c>
      <c r="B94" s="3"/>
      <c r="C94" s="27"/>
      <c r="D94" s="28" t="s">
        <v>12</v>
      </c>
      <c r="E94" s="3"/>
      <c r="F94" s="2">
        <v>3.5</v>
      </c>
      <c r="G94" s="22">
        <f>F94*50</f>
        <v>175</v>
      </c>
      <c r="H94" s="3">
        <v>1</v>
      </c>
      <c r="I94" s="3">
        <v>1</v>
      </c>
      <c r="J94" s="3">
        <v>1</v>
      </c>
      <c r="K94" s="3">
        <f t="shared" si="1"/>
        <v>175</v>
      </c>
    </row>
    <row r="95" spans="1:11" ht="13.5">
      <c r="A95" s="25" t="s">
        <v>45</v>
      </c>
      <c r="B95" s="11"/>
      <c r="C95" s="31" t="s">
        <v>64</v>
      </c>
      <c r="D95" s="14" t="s">
        <v>114</v>
      </c>
      <c r="E95" s="11"/>
      <c r="F95" s="11"/>
      <c r="G95" s="5" t="s">
        <v>66</v>
      </c>
      <c r="H95" s="10">
        <v>1</v>
      </c>
      <c r="I95" s="10">
        <v>1</v>
      </c>
      <c r="J95" s="10">
        <v>1.3</v>
      </c>
      <c r="K95" s="10">
        <v>46.8</v>
      </c>
    </row>
    <row r="96" spans="1:11" ht="13.5">
      <c r="A96" s="14" t="s">
        <v>45</v>
      </c>
      <c r="B96" s="10"/>
      <c r="C96" s="31" t="s">
        <v>62</v>
      </c>
      <c r="D96" s="14" t="s">
        <v>115</v>
      </c>
      <c r="E96" s="10"/>
      <c r="F96" s="10"/>
      <c r="G96" s="10">
        <v>36</v>
      </c>
      <c r="H96" s="10">
        <v>1</v>
      </c>
      <c r="I96" s="10">
        <v>1</v>
      </c>
      <c r="J96" s="10">
        <v>1.3</v>
      </c>
      <c r="K96" s="10">
        <f aca="true" t="shared" si="2" ref="K96:K118">G96*J96</f>
        <v>46.800000000000004</v>
      </c>
    </row>
    <row r="97" spans="1:11" ht="14.25">
      <c r="A97" s="4" t="s">
        <v>46</v>
      </c>
      <c r="B97" s="3"/>
      <c r="C97" s="27"/>
      <c r="D97" s="28" t="s">
        <v>12</v>
      </c>
      <c r="E97" s="3"/>
      <c r="F97" s="2">
        <v>6.5</v>
      </c>
      <c r="G97" s="22">
        <f>F97*50</f>
        <v>325</v>
      </c>
      <c r="H97" s="3">
        <v>1</v>
      </c>
      <c r="I97" s="3">
        <v>1</v>
      </c>
      <c r="J97" s="3">
        <v>1</v>
      </c>
      <c r="K97" s="3">
        <f t="shared" si="2"/>
        <v>325</v>
      </c>
    </row>
    <row r="98" spans="1:11" ht="13.5">
      <c r="A98" s="14" t="s">
        <v>46</v>
      </c>
      <c r="B98" s="10"/>
      <c r="C98" s="31" t="s">
        <v>62</v>
      </c>
      <c r="D98" s="14" t="s">
        <v>116</v>
      </c>
      <c r="E98" s="10"/>
      <c r="F98" s="10"/>
      <c r="G98" s="10">
        <v>36</v>
      </c>
      <c r="H98" s="10">
        <v>1</v>
      </c>
      <c r="I98" s="10">
        <v>1</v>
      </c>
      <c r="J98" s="10">
        <v>1.3</v>
      </c>
      <c r="K98" s="10">
        <f t="shared" si="2"/>
        <v>46.800000000000004</v>
      </c>
    </row>
    <row r="99" spans="1:11" ht="14.25">
      <c r="A99" s="4" t="s">
        <v>47</v>
      </c>
      <c r="B99" s="3"/>
      <c r="C99" s="27"/>
      <c r="D99" s="28" t="s">
        <v>12</v>
      </c>
      <c r="E99" s="3"/>
      <c r="F99" s="2">
        <v>4</v>
      </c>
      <c r="G99" s="22">
        <f>F99*50</f>
        <v>200</v>
      </c>
      <c r="H99" s="3">
        <v>1</v>
      </c>
      <c r="I99" s="3">
        <v>1</v>
      </c>
      <c r="J99" s="3">
        <v>1</v>
      </c>
      <c r="K99" s="3">
        <f t="shared" si="2"/>
        <v>200</v>
      </c>
    </row>
    <row r="100" spans="1:11" ht="13.5">
      <c r="A100" s="14" t="s">
        <v>47</v>
      </c>
      <c r="B100" s="11"/>
      <c r="C100" s="31" t="s">
        <v>62</v>
      </c>
      <c r="D100" s="14" t="s">
        <v>117</v>
      </c>
      <c r="E100" s="11"/>
      <c r="F100" s="11"/>
      <c r="G100" s="10">
        <v>36</v>
      </c>
      <c r="H100" s="10">
        <v>1</v>
      </c>
      <c r="I100" s="10">
        <v>1</v>
      </c>
      <c r="J100" s="10">
        <v>1.3</v>
      </c>
      <c r="K100" s="10">
        <f t="shared" si="2"/>
        <v>46.800000000000004</v>
      </c>
    </row>
    <row r="101" spans="1:11" ht="13.5">
      <c r="A101" s="14" t="s">
        <v>118</v>
      </c>
      <c r="B101" s="10"/>
      <c r="C101" s="31" t="s">
        <v>62</v>
      </c>
      <c r="D101" s="14" t="s">
        <v>119</v>
      </c>
      <c r="E101" s="10"/>
      <c r="F101" s="10"/>
      <c r="G101" s="10">
        <v>36</v>
      </c>
      <c r="H101" s="10">
        <v>1</v>
      </c>
      <c r="I101" s="10">
        <v>1</v>
      </c>
      <c r="J101" s="10">
        <v>1.3</v>
      </c>
      <c r="K101" s="10">
        <f t="shared" si="2"/>
        <v>46.800000000000004</v>
      </c>
    </row>
    <row r="102" spans="1:11" ht="14.25">
      <c r="A102" s="2" t="s">
        <v>48</v>
      </c>
      <c r="B102" s="3"/>
      <c r="C102" s="27"/>
      <c r="D102" s="3" t="s">
        <v>12</v>
      </c>
      <c r="E102" s="3"/>
      <c r="F102" s="2">
        <v>1</v>
      </c>
      <c r="G102" s="22">
        <f>F102*50</f>
        <v>50</v>
      </c>
      <c r="H102" s="3">
        <v>1</v>
      </c>
      <c r="I102" s="3">
        <v>1</v>
      </c>
      <c r="J102" s="3">
        <v>1</v>
      </c>
      <c r="K102" s="3">
        <f t="shared" si="2"/>
        <v>50</v>
      </c>
    </row>
    <row r="103" spans="1:11" ht="14.25">
      <c r="A103" s="2" t="s">
        <v>55</v>
      </c>
      <c r="B103" s="3"/>
      <c r="C103" s="27"/>
      <c r="D103" s="3" t="s">
        <v>12</v>
      </c>
      <c r="E103" s="3"/>
      <c r="F103" s="2">
        <v>2</v>
      </c>
      <c r="G103" s="22">
        <f>F103*50</f>
        <v>100</v>
      </c>
      <c r="H103" s="3">
        <v>1</v>
      </c>
      <c r="I103" s="3">
        <v>1</v>
      </c>
      <c r="J103" s="3">
        <v>1</v>
      </c>
      <c r="K103" s="3">
        <f t="shared" si="2"/>
        <v>100</v>
      </c>
    </row>
    <row r="104" spans="1:11" ht="13.5">
      <c r="A104" s="7" t="s">
        <v>55</v>
      </c>
      <c r="B104" s="23"/>
      <c r="C104" s="31" t="s">
        <v>62</v>
      </c>
      <c r="D104" s="7" t="s">
        <v>120</v>
      </c>
      <c r="E104" s="23"/>
      <c r="F104" s="23"/>
      <c r="G104" s="23">
        <v>36</v>
      </c>
      <c r="H104" s="23">
        <v>1</v>
      </c>
      <c r="I104" s="23">
        <v>1</v>
      </c>
      <c r="J104" s="23">
        <v>1.3</v>
      </c>
      <c r="K104" s="10">
        <f t="shared" si="2"/>
        <v>46.800000000000004</v>
      </c>
    </row>
    <row r="105" spans="1:11" ht="13.5">
      <c r="A105" s="7" t="s">
        <v>55</v>
      </c>
      <c r="B105" s="23"/>
      <c r="C105" s="31" t="s">
        <v>62</v>
      </c>
      <c r="D105" s="7" t="s">
        <v>121</v>
      </c>
      <c r="E105" s="23"/>
      <c r="F105" s="23"/>
      <c r="G105" s="23">
        <v>36</v>
      </c>
      <c r="H105" s="23">
        <v>1</v>
      </c>
      <c r="I105" s="23">
        <v>1</v>
      </c>
      <c r="J105" s="23">
        <v>1.3</v>
      </c>
      <c r="K105" s="10">
        <f t="shared" si="2"/>
        <v>46.800000000000004</v>
      </c>
    </row>
    <row r="106" spans="1:11" ht="14.25">
      <c r="A106" s="2" t="s">
        <v>49</v>
      </c>
      <c r="B106" s="3"/>
      <c r="C106" s="27"/>
      <c r="D106" s="3" t="s">
        <v>12</v>
      </c>
      <c r="E106" s="3"/>
      <c r="F106" s="2">
        <v>2</v>
      </c>
      <c r="G106" s="22">
        <f>F106*50</f>
        <v>100</v>
      </c>
      <c r="H106" s="3">
        <v>1</v>
      </c>
      <c r="I106" s="3">
        <v>1</v>
      </c>
      <c r="J106" s="3">
        <v>1</v>
      </c>
      <c r="K106" s="3">
        <f t="shared" si="2"/>
        <v>100</v>
      </c>
    </row>
    <row r="107" spans="1:11" ht="14.25">
      <c r="A107" s="2" t="s">
        <v>50</v>
      </c>
      <c r="B107" s="3"/>
      <c r="C107" s="27"/>
      <c r="D107" s="3" t="s">
        <v>12</v>
      </c>
      <c r="E107" s="3"/>
      <c r="F107" s="2">
        <v>2</v>
      </c>
      <c r="G107" s="22">
        <f>F107*50</f>
        <v>100</v>
      </c>
      <c r="H107" s="3">
        <v>1</v>
      </c>
      <c r="I107" s="3">
        <v>1</v>
      </c>
      <c r="J107" s="3">
        <v>1</v>
      </c>
      <c r="K107" s="3">
        <f t="shared" si="2"/>
        <v>100</v>
      </c>
    </row>
    <row r="108" spans="1:11" ht="13.5">
      <c r="A108" s="5" t="s">
        <v>50</v>
      </c>
      <c r="B108" s="10"/>
      <c r="C108" s="31" t="s">
        <v>64</v>
      </c>
      <c r="D108" s="7" t="s">
        <v>122</v>
      </c>
      <c r="E108" s="10"/>
      <c r="F108" s="10"/>
      <c r="G108" s="10">
        <v>36</v>
      </c>
      <c r="H108" s="10">
        <v>1</v>
      </c>
      <c r="I108" s="10">
        <v>1</v>
      </c>
      <c r="J108" s="10">
        <v>1.3</v>
      </c>
      <c r="K108" s="10">
        <f t="shared" si="2"/>
        <v>46.800000000000004</v>
      </c>
    </row>
    <row r="109" spans="1:11" ht="14.25">
      <c r="A109" s="2" t="s">
        <v>51</v>
      </c>
      <c r="B109" s="3"/>
      <c r="C109" s="27"/>
      <c r="D109" s="3" t="s">
        <v>12</v>
      </c>
      <c r="E109" s="3"/>
      <c r="F109" s="2">
        <v>2</v>
      </c>
      <c r="G109" s="22">
        <f>F109*50</f>
        <v>100</v>
      </c>
      <c r="H109" s="3">
        <v>1</v>
      </c>
      <c r="I109" s="3">
        <v>1</v>
      </c>
      <c r="J109" s="3">
        <v>1</v>
      </c>
      <c r="K109" s="3">
        <f t="shared" si="2"/>
        <v>100</v>
      </c>
    </row>
    <row r="110" spans="1:11" ht="13.5">
      <c r="A110" s="7" t="s">
        <v>51</v>
      </c>
      <c r="B110" s="6"/>
      <c r="C110" s="31" t="s">
        <v>62</v>
      </c>
      <c r="D110" s="30" t="s">
        <v>79</v>
      </c>
      <c r="E110" s="6"/>
      <c r="F110" s="6"/>
      <c r="G110" s="10">
        <v>6</v>
      </c>
      <c r="H110" s="10">
        <v>1</v>
      </c>
      <c r="I110" s="10">
        <v>1</v>
      </c>
      <c r="J110" s="10">
        <v>1.3</v>
      </c>
      <c r="K110" s="10">
        <f t="shared" si="2"/>
        <v>7.800000000000001</v>
      </c>
    </row>
    <row r="111" spans="1:11" ht="13.5">
      <c r="A111" s="30" t="s">
        <v>51</v>
      </c>
      <c r="B111" s="10"/>
      <c r="C111" s="31" t="s">
        <v>62</v>
      </c>
      <c r="D111" s="30" t="s">
        <v>123</v>
      </c>
      <c r="E111" s="10"/>
      <c r="F111" s="10"/>
      <c r="G111" s="10">
        <v>36</v>
      </c>
      <c r="H111" s="10">
        <v>1</v>
      </c>
      <c r="I111" s="10">
        <v>1</v>
      </c>
      <c r="J111" s="10">
        <v>1.3</v>
      </c>
      <c r="K111" s="10">
        <f t="shared" si="2"/>
        <v>46.800000000000004</v>
      </c>
    </row>
    <row r="112" spans="1:11" ht="14.25">
      <c r="A112" s="2" t="s">
        <v>58</v>
      </c>
      <c r="B112" s="47"/>
      <c r="C112" s="48"/>
      <c r="D112" s="3" t="s">
        <v>12</v>
      </c>
      <c r="E112" s="47"/>
      <c r="F112" s="2">
        <v>0.5</v>
      </c>
      <c r="G112" s="22">
        <f>F112*50</f>
        <v>25</v>
      </c>
      <c r="H112" s="3">
        <v>1</v>
      </c>
      <c r="I112" s="3">
        <v>1</v>
      </c>
      <c r="J112" s="3">
        <v>1</v>
      </c>
      <c r="K112" s="3">
        <f t="shared" si="2"/>
        <v>25</v>
      </c>
    </row>
    <row r="113" spans="1:11" ht="14.25">
      <c r="A113" s="2" t="s">
        <v>52</v>
      </c>
      <c r="B113" s="3"/>
      <c r="C113" s="27"/>
      <c r="D113" s="27" t="s">
        <v>12</v>
      </c>
      <c r="E113" s="3"/>
      <c r="F113" s="2">
        <v>8.5</v>
      </c>
      <c r="G113" s="22">
        <f>F113*50</f>
        <v>425</v>
      </c>
      <c r="H113" s="3">
        <v>1</v>
      </c>
      <c r="I113" s="3">
        <v>1</v>
      </c>
      <c r="J113" s="3">
        <v>1</v>
      </c>
      <c r="K113" s="3">
        <f t="shared" si="2"/>
        <v>425</v>
      </c>
    </row>
    <row r="114" spans="1:11" ht="13.5">
      <c r="A114" s="5" t="s">
        <v>52</v>
      </c>
      <c r="B114" s="18"/>
      <c r="C114" s="31" t="s">
        <v>64</v>
      </c>
      <c r="D114" s="30" t="s">
        <v>124</v>
      </c>
      <c r="E114" s="18"/>
      <c r="F114" s="18"/>
      <c r="G114" s="5" t="s">
        <v>66</v>
      </c>
      <c r="H114" s="10">
        <v>1</v>
      </c>
      <c r="I114" s="10">
        <v>1</v>
      </c>
      <c r="J114" s="10">
        <v>1.3</v>
      </c>
      <c r="K114" s="10">
        <f t="shared" si="2"/>
        <v>46.800000000000004</v>
      </c>
    </row>
    <row r="115" spans="1:11" ht="14.25">
      <c r="A115" s="2" t="s">
        <v>53</v>
      </c>
      <c r="B115" s="3"/>
      <c r="C115" s="51"/>
      <c r="D115" s="51" t="s">
        <v>12</v>
      </c>
      <c r="E115" s="3"/>
      <c r="F115" s="2">
        <v>6</v>
      </c>
      <c r="G115" s="22">
        <f>F115*50</f>
        <v>300</v>
      </c>
      <c r="H115" s="3">
        <v>1</v>
      </c>
      <c r="I115" s="3">
        <v>1</v>
      </c>
      <c r="J115" s="3">
        <v>1</v>
      </c>
      <c r="K115" s="3">
        <f t="shared" si="2"/>
        <v>300</v>
      </c>
    </row>
    <row r="116" spans="1:11" ht="13.5">
      <c r="A116" s="5" t="s">
        <v>53</v>
      </c>
      <c r="B116" s="10"/>
      <c r="C116" s="31" t="s">
        <v>64</v>
      </c>
      <c r="D116" s="30" t="s">
        <v>125</v>
      </c>
      <c r="E116" s="10"/>
      <c r="F116" s="10"/>
      <c r="G116" s="5" t="s">
        <v>66</v>
      </c>
      <c r="H116" s="10">
        <v>1</v>
      </c>
      <c r="I116" s="10">
        <v>1</v>
      </c>
      <c r="J116" s="10">
        <v>1.3</v>
      </c>
      <c r="K116" s="10">
        <f t="shared" si="2"/>
        <v>46.800000000000004</v>
      </c>
    </row>
    <row r="117" spans="1:11" ht="13.5">
      <c r="A117" s="5" t="s">
        <v>53</v>
      </c>
      <c r="B117" s="18"/>
      <c r="C117" s="31" t="s">
        <v>64</v>
      </c>
      <c r="D117" s="30" t="s">
        <v>126</v>
      </c>
      <c r="E117" s="18"/>
      <c r="F117" s="18"/>
      <c r="G117" s="5" t="s">
        <v>66</v>
      </c>
      <c r="H117" s="10">
        <v>1</v>
      </c>
      <c r="I117" s="10">
        <v>1</v>
      </c>
      <c r="J117" s="10">
        <v>1.3</v>
      </c>
      <c r="K117" s="10">
        <f t="shared" si="2"/>
        <v>46.800000000000004</v>
      </c>
    </row>
    <row r="118" spans="1:11" ht="13.5">
      <c r="A118" s="14" t="s">
        <v>53</v>
      </c>
      <c r="B118" s="8"/>
      <c r="C118" s="31" t="s">
        <v>62</v>
      </c>
      <c r="D118" s="52" t="s">
        <v>79</v>
      </c>
      <c r="E118" s="8"/>
      <c r="F118" s="8"/>
      <c r="G118" s="10">
        <v>12</v>
      </c>
      <c r="H118" s="10">
        <v>1</v>
      </c>
      <c r="I118" s="10">
        <v>1</v>
      </c>
      <c r="J118" s="10">
        <v>1.3</v>
      </c>
      <c r="K118" s="10">
        <f t="shared" si="2"/>
        <v>15.600000000000001</v>
      </c>
    </row>
    <row r="119" spans="1:11" ht="13.5">
      <c r="A119" s="53" t="s">
        <v>131</v>
      </c>
      <c r="B119" s="54"/>
      <c r="C119" s="55"/>
      <c r="D119" s="53" t="s">
        <v>12</v>
      </c>
      <c r="E119" s="54"/>
      <c r="F119" s="54"/>
      <c r="G119" s="56"/>
      <c r="H119" s="56"/>
      <c r="I119" s="56"/>
      <c r="J119" s="56"/>
      <c r="K119" s="56">
        <v>125</v>
      </c>
    </row>
    <row r="120" spans="1:11" ht="13.5">
      <c r="A120" s="52" t="s">
        <v>131</v>
      </c>
      <c r="B120" s="57"/>
      <c r="C120" s="58" t="s">
        <v>62</v>
      </c>
      <c r="D120" s="57" t="s">
        <v>132</v>
      </c>
      <c r="E120" s="57"/>
      <c r="F120" s="57"/>
      <c r="G120" s="57">
        <v>36</v>
      </c>
      <c r="H120" s="59">
        <v>1</v>
      </c>
      <c r="I120" s="59">
        <v>1</v>
      </c>
      <c r="J120" s="59">
        <v>1.3</v>
      </c>
      <c r="K120" s="57">
        <f>G120*J120</f>
        <v>46.800000000000004</v>
      </c>
    </row>
    <row r="121" spans="1:11" ht="13.5">
      <c r="A121" s="52" t="s">
        <v>131</v>
      </c>
      <c r="B121" s="57"/>
      <c r="C121" s="58" t="s">
        <v>62</v>
      </c>
      <c r="D121" s="57" t="s">
        <v>133</v>
      </c>
      <c r="E121" s="57"/>
      <c r="F121" s="57"/>
      <c r="G121" s="57">
        <v>36</v>
      </c>
      <c r="H121" s="59">
        <v>1</v>
      </c>
      <c r="I121" s="59">
        <v>1</v>
      </c>
      <c r="J121" s="59">
        <v>1.3</v>
      </c>
      <c r="K121" s="57">
        <f>G121*J121</f>
        <v>46.800000000000004</v>
      </c>
    </row>
  </sheetData>
  <sheetProtection/>
  <printOptions/>
  <pageMargins left="0.7513888888888889" right="0.39305555555555555" top="1" bottom="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6"/>
  <sheetViews>
    <sheetView zoomScaleSheetLayoutView="100" workbookViewId="0" topLeftCell="A1">
      <selection activeCell="O20" sqref="O20"/>
    </sheetView>
  </sheetViews>
  <sheetFormatPr defaultColWidth="9.00390625" defaultRowHeight="15" outlineLevelRow="2"/>
  <cols>
    <col min="1" max="1" width="15.421875" style="0" customWidth="1"/>
    <col min="3" max="3" width="12.7109375" style="0" customWidth="1"/>
    <col min="4" max="4" width="14.8515625" style="0" customWidth="1"/>
  </cols>
  <sheetData>
    <row r="1" spans="1:13" ht="37.5">
      <c r="A1" s="1" t="s">
        <v>0</v>
      </c>
      <c r="B1" s="1" t="s">
        <v>59</v>
      </c>
      <c r="C1" s="1" t="s">
        <v>60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ht="14.25" outlineLevel="2">
      <c r="A2" s="2" t="s">
        <v>11</v>
      </c>
      <c r="B2" s="3"/>
      <c r="C2" s="3"/>
      <c r="D2" s="3" t="s">
        <v>12</v>
      </c>
      <c r="E2" s="3"/>
      <c r="F2" s="4">
        <v>1.5</v>
      </c>
      <c r="G2" s="3"/>
      <c r="H2" s="3"/>
      <c r="I2" s="22">
        <f>F2*50</f>
        <v>75</v>
      </c>
      <c r="J2" s="3">
        <v>1</v>
      </c>
      <c r="K2" s="3">
        <v>1</v>
      </c>
      <c r="L2" s="3">
        <v>1</v>
      </c>
      <c r="M2" s="3">
        <f>I2*L2</f>
        <v>75</v>
      </c>
    </row>
    <row r="3" spans="1:13" ht="13.5" outlineLevel="2">
      <c r="A3" s="5" t="s">
        <v>11</v>
      </c>
      <c r="B3" s="6"/>
      <c r="C3" s="5" t="s">
        <v>64</v>
      </c>
      <c r="D3" s="7" t="s">
        <v>65</v>
      </c>
      <c r="E3" s="6"/>
      <c r="F3" s="8"/>
      <c r="G3" s="6"/>
      <c r="H3" s="6"/>
      <c r="I3" s="5" t="s">
        <v>66</v>
      </c>
      <c r="J3" s="10">
        <v>1</v>
      </c>
      <c r="K3" s="10">
        <v>1</v>
      </c>
      <c r="L3" s="10">
        <v>1.3</v>
      </c>
      <c r="M3" s="10">
        <f>I3*L3</f>
        <v>46.800000000000004</v>
      </c>
    </row>
    <row r="4" spans="1:13" ht="13.5" outlineLevel="1">
      <c r="A4" s="9" t="s">
        <v>134</v>
      </c>
      <c r="B4" s="6"/>
      <c r="C4" s="5"/>
      <c r="D4" s="7"/>
      <c r="E4" s="6"/>
      <c r="F4" s="8"/>
      <c r="G4" s="6"/>
      <c r="H4" s="6"/>
      <c r="I4" s="5"/>
      <c r="J4" s="10"/>
      <c r="K4" s="10"/>
      <c r="L4" s="10"/>
      <c r="M4" s="10">
        <f>SUBTOTAL(9,M2:M3)</f>
        <v>121.80000000000001</v>
      </c>
    </row>
    <row r="5" spans="1:13" ht="13.5" outlineLevel="2">
      <c r="A5" s="5" t="s">
        <v>13</v>
      </c>
      <c r="B5" s="10"/>
      <c r="C5" s="5" t="s">
        <v>64</v>
      </c>
      <c r="D5" s="5" t="s">
        <v>67</v>
      </c>
      <c r="E5" s="6"/>
      <c r="F5" s="8"/>
      <c r="G5" s="6"/>
      <c r="H5" s="6"/>
      <c r="I5" s="10">
        <v>9</v>
      </c>
      <c r="J5" s="10">
        <v>1</v>
      </c>
      <c r="K5" s="10">
        <v>1</v>
      </c>
      <c r="L5" s="23">
        <v>1.3</v>
      </c>
      <c r="M5" s="10">
        <f>I5*L5</f>
        <v>11.700000000000001</v>
      </c>
    </row>
    <row r="6" spans="1:13" ht="13.5" outlineLevel="2">
      <c r="A6" s="5" t="s">
        <v>13</v>
      </c>
      <c r="B6" s="10"/>
      <c r="C6" s="5" t="s">
        <v>64</v>
      </c>
      <c r="D6" s="5" t="s">
        <v>68</v>
      </c>
      <c r="E6" s="6"/>
      <c r="F6" s="8"/>
      <c r="G6" s="6"/>
      <c r="H6" s="6"/>
      <c r="I6" s="10">
        <v>9</v>
      </c>
      <c r="J6" s="10">
        <v>1</v>
      </c>
      <c r="K6" s="10">
        <v>1</v>
      </c>
      <c r="L6" s="23">
        <v>1.3</v>
      </c>
      <c r="M6" s="10">
        <f>I6*L6</f>
        <v>11.700000000000001</v>
      </c>
    </row>
    <row r="7" spans="1:13" ht="14.25" outlineLevel="2">
      <c r="A7" s="2" t="s">
        <v>13</v>
      </c>
      <c r="B7" s="3"/>
      <c r="C7" s="3"/>
      <c r="D7" s="3" t="s">
        <v>12</v>
      </c>
      <c r="E7" s="3"/>
      <c r="F7" s="4">
        <v>0.5</v>
      </c>
      <c r="G7" s="3"/>
      <c r="H7" s="3"/>
      <c r="I7" s="22">
        <f>F7*50</f>
        <v>25</v>
      </c>
      <c r="J7" s="3">
        <v>1</v>
      </c>
      <c r="K7" s="3">
        <v>1</v>
      </c>
      <c r="L7" s="3">
        <v>1</v>
      </c>
      <c r="M7" s="3">
        <f>I7*L7</f>
        <v>25</v>
      </c>
    </row>
    <row r="8" spans="1:13" ht="13.5" outlineLevel="1">
      <c r="A8" s="9" t="s">
        <v>135</v>
      </c>
      <c r="B8" s="10"/>
      <c r="C8" s="5"/>
      <c r="D8" s="5"/>
      <c r="E8" s="6"/>
      <c r="F8" s="8"/>
      <c r="G8" s="6"/>
      <c r="H8" s="6"/>
      <c r="I8" s="10"/>
      <c r="J8" s="10"/>
      <c r="K8" s="10"/>
      <c r="L8" s="23"/>
      <c r="M8" s="10">
        <v>48.4</v>
      </c>
    </row>
    <row r="9" spans="1:13" ht="14.25" outlineLevel="2">
      <c r="A9" s="2" t="s">
        <v>14</v>
      </c>
      <c r="B9" s="3"/>
      <c r="C9" s="3"/>
      <c r="D9" s="3" t="s">
        <v>12</v>
      </c>
      <c r="E9" s="3"/>
      <c r="F9" s="4">
        <v>0.5</v>
      </c>
      <c r="G9" s="3"/>
      <c r="H9" s="3"/>
      <c r="I9" s="22">
        <f>F9*50</f>
        <v>25</v>
      </c>
      <c r="J9" s="3">
        <v>1</v>
      </c>
      <c r="K9" s="3">
        <v>1</v>
      </c>
      <c r="L9" s="3">
        <v>1</v>
      </c>
      <c r="M9" s="3">
        <f>I9*L9</f>
        <v>25</v>
      </c>
    </row>
    <row r="10" spans="1:13" ht="13.5" outlineLevel="2">
      <c r="A10" s="7" t="s">
        <v>14</v>
      </c>
      <c r="B10" s="11"/>
      <c r="C10" s="5" t="s">
        <v>62</v>
      </c>
      <c r="D10" s="7" t="s">
        <v>69</v>
      </c>
      <c r="E10" s="11"/>
      <c r="F10" s="12"/>
      <c r="G10" s="11"/>
      <c r="H10" s="11"/>
      <c r="I10" s="10">
        <v>36</v>
      </c>
      <c r="J10" s="10">
        <v>1</v>
      </c>
      <c r="K10" s="10">
        <v>1</v>
      </c>
      <c r="L10" s="10">
        <v>1.3</v>
      </c>
      <c r="M10" s="10">
        <f>I10*L10</f>
        <v>46.800000000000004</v>
      </c>
    </row>
    <row r="11" spans="1:13" ht="13.5" outlineLevel="1">
      <c r="A11" s="13" t="s">
        <v>136</v>
      </c>
      <c r="B11" s="11"/>
      <c r="C11" s="5"/>
      <c r="D11" s="7"/>
      <c r="E11" s="11"/>
      <c r="F11" s="12"/>
      <c r="G11" s="11"/>
      <c r="H11" s="11"/>
      <c r="I11" s="10"/>
      <c r="J11" s="10"/>
      <c r="K11" s="10"/>
      <c r="L11" s="10"/>
      <c r="M11" s="10">
        <f>SUBTOTAL(9,M9:M10)</f>
        <v>71.80000000000001</v>
      </c>
    </row>
    <row r="12" spans="1:13" ht="14.25" outlineLevel="2">
      <c r="A12" s="2" t="s">
        <v>15</v>
      </c>
      <c r="B12" s="3"/>
      <c r="C12" s="3"/>
      <c r="D12" s="3" t="s">
        <v>12</v>
      </c>
      <c r="E12" s="3"/>
      <c r="F12" s="4">
        <v>5</v>
      </c>
      <c r="G12" s="3"/>
      <c r="H12" s="3"/>
      <c r="I12" s="22">
        <f>F12*50</f>
        <v>250</v>
      </c>
      <c r="J12" s="3">
        <v>1</v>
      </c>
      <c r="K12" s="3">
        <v>1</v>
      </c>
      <c r="L12" s="3">
        <v>1</v>
      </c>
      <c r="M12" s="3">
        <f>I12*L12</f>
        <v>250</v>
      </c>
    </row>
    <row r="13" spans="1:13" ht="13.5" outlineLevel="2">
      <c r="A13" s="14" t="s">
        <v>15</v>
      </c>
      <c r="B13" s="10"/>
      <c r="C13" s="5" t="s">
        <v>62</v>
      </c>
      <c r="D13" s="7" t="s">
        <v>70</v>
      </c>
      <c r="E13" s="10"/>
      <c r="F13" s="15"/>
      <c r="G13" s="10"/>
      <c r="H13" s="10"/>
      <c r="I13" s="10">
        <v>36</v>
      </c>
      <c r="J13" s="10">
        <v>1</v>
      </c>
      <c r="K13" s="10">
        <v>1</v>
      </c>
      <c r="L13" s="10">
        <v>1.3</v>
      </c>
      <c r="M13" s="10">
        <f>I13*L13</f>
        <v>46.800000000000004</v>
      </c>
    </row>
    <row r="14" spans="1:13" ht="13.5" outlineLevel="1">
      <c r="A14" s="16" t="s">
        <v>137</v>
      </c>
      <c r="B14" s="10"/>
      <c r="C14" s="5"/>
      <c r="D14" s="7"/>
      <c r="E14" s="10"/>
      <c r="F14" s="15"/>
      <c r="G14" s="10"/>
      <c r="H14" s="10"/>
      <c r="I14" s="10"/>
      <c r="J14" s="10"/>
      <c r="K14" s="10"/>
      <c r="L14" s="10"/>
      <c r="M14" s="10">
        <f>SUBTOTAL(9,M12:M13)</f>
        <v>296.8</v>
      </c>
    </row>
    <row r="15" spans="1:13" ht="13.5" outlineLevel="2">
      <c r="A15" s="7" t="s">
        <v>71</v>
      </c>
      <c r="B15" s="10"/>
      <c r="C15" s="5" t="s">
        <v>62</v>
      </c>
      <c r="D15" s="7" t="s">
        <v>72</v>
      </c>
      <c r="E15" s="10"/>
      <c r="F15" s="15"/>
      <c r="G15" s="10"/>
      <c r="H15" s="10"/>
      <c r="I15" s="10">
        <v>27</v>
      </c>
      <c r="J15" s="10">
        <v>1</v>
      </c>
      <c r="K15" s="10">
        <v>1</v>
      </c>
      <c r="L15" s="10">
        <v>1.3</v>
      </c>
      <c r="M15" s="10">
        <f>I15*L15</f>
        <v>35.1</v>
      </c>
    </row>
    <row r="16" spans="1:13" ht="13.5" outlineLevel="1">
      <c r="A16" s="13" t="s">
        <v>138</v>
      </c>
      <c r="B16" s="10"/>
      <c r="C16" s="5"/>
      <c r="D16" s="7"/>
      <c r="E16" s="10"/>
      <c r="F16" s="15"/>
      <c r="G16" s="10"/>
      <c r="H16" s="10"/>
      <c r="I16" s="10"/>
      <c r="J16" s="10"/>
      <c r="K16" s="10"/>
      <c r="L16" s="10"/>
      <c r="M16" s="10">
        <f>SUBTOTAL(9,M15)</f>
        <v>35.1</v>
      </c>
    </row>
    <row r="17" spans="1:13" ht="14.25" outlineLevel="2">
      <c r="A17" s="2" t="s">
        <v>16</v>
      </c>
      <c r="B17" s="3"/>
      <c r="C17" s="3"/>
      <c r="D17" s="3" t="s">
        <v>12</v>
      </c>
      <c r="E17" s="3"/>
      <c r="F17" s="4">
        <v>1</v>
      </c>
      <c r="G17" s="3"/>
      <c r="H17" s="3"/>
      <c r="I17" s="22">
        <f>F17*50</f>
        <v>50</v>
      </c>
      <c r="J17" s="3">
        <v>1</v>
      </c>
      <c r="K17" s="3">
        <v>1</v>
      </c>
      <c r="L17" s="3">
        <v>1</v>
      </c>
      <c r="M17" s="3">
        <f>I17*L17</f>
        <v>50</v>
      </c>
    </row>
    <row r="18" spans="1:13" ht="14.25" outlineLevel="1">
      <c r="A18" s="17" t="s">
        <v>139</v>
      </c>
      <c r="B18" s="3"/>
      <c r="C18" s="3"/>
      <c r="D18" s="3"/>
      <c r="E18" s="3"/>
      <c r="F18" s="4"/>
      <c r="G18" s="3"/>
      <c r="H18" s="3"/>
      <c r="I18" s="22"/>
      <c r="J18" s="3"/>
      <c r="K18" s="3"/>
      <c r="L18" s="3"/>
      <c r="M18" s="3">
        <f>SUBTOTAL(9,M17)</f>
        <v>50</v>
      </c>
    </row>
    <row r="19" spans="1:13" ht="14.25" outlineLevel="2">
      <c r="A19" s="2" t="s">
        <v>17</v>
      </c>
      <c r="B19" s="3"/>
      <c r="C19" s="3"/>
      <c r="D19" s="3" t="s">
        <v>12</v>
      </c>
      <c r="E19" s="3"/>
      <c r="F19" s="4">
        <v>3</v>
      </c>
      <c r="G19" s="3"/>
      <c r="H19" s="3"/>
      <c r="I19" s="22">
        <f>F19*50</f>
        <v>150</v>
      </c>
      <c r="J19" s="3">
        <v>1</v>
      </c>
      <c r="K19" s="3">
        <v>1</v>
      </c>
      <c r="L19" s="3">
        <v>1</v>
      </c>
      <c r="M19" s="3">
        <f>I19*L19</f>
        <v>150</v>
      </c>
    </row>
    <row r="20" spans="1:13" ht="13.5" outlineLevel="2">
      <c r="A20" s="5" t="s">
        <v>17</v>
      </c>
      <c r="B20" s="10"/>
      <c r="C20" s="5" t="s">
        <v>64</v>
      </c>
      <c r="D20" s="7" t="s">
        <v>73</v>
      </c>
      <c r="E20" s="10"/>
      <c r="F20" s="15"/>
      <c r="G20" s="10"/>
      <c r="H20" s="10"/>
      <c r="I20" s="5" t="s">
        <v>66</v>
      </c>
      <c r="J20" s="23">
        <v>1</v>
      </c>
      <c r="K20" s="23">
        <v>1</v>
      </c>
      <c r="L20" s="23">
        <v>1.3</v>
      </c>
      <c r="M20" s="10">
        <f>I20*L20</f>
        <v>46.800000000000004</v>
      </c>
    </row>
    <row r="21" spans="1:13" ht="13.5" outlineLevel="1">
      <c r="A21" s="9" t="s">
        <v>140</v>
      </c>
      <c r="B21" s="10"/>
      <c r="C21" s="5"/>
      <c r="D21" s="7"/>
      <c r="E21" s="10"/>
      <c r="F21" s="15"/>
      <c r="G21" s="10"/>
      <c r="H21" s="10"/>
      <c r="I21" s="5"/>
      <c r="J21" s="23"/>
      <c r="K21" s="23"/>
      <c r="L21" s="23"/>
      <c r="M21" s="10">
        <f>SUBTOTAL(9,M19:M20)</f>
        <v>196.8</v>
      </c>
    </row>
    <row r="22" spans="1:13" ht="14.25" outlineLevel="2">
      <c r="A22" s="2" t="s">
        <v>18</v>
      </c>
      <c r="B22" s="3"/>
      <c r="C22" s="3"/>
      <c r="D22" s="3" t="s">
        <v>12</v>
      </c>
      <c r="E22" s="3"/>
      <c r="F22" s="4">
        <v>0.5</v>
      </c>
      <c r="G22" s="3"/>
      <c r="H22" s="3"/>
      <c r="I22" s="22">
        <f>F22*50</f>
        <v>25</v>
      </c>
      <c r="J22" s="3">
        <v>1</v>
      </c>
      <c r="K22" s="3">
        <v>1</v>
      </c>
      <c r="L22" s="3">
        <v>1</v>
      </c>
      <c r="M22" s="3">
        <f>I22*L22</f>
        <v>25</v>
      </c>
    </row>
    <row r="23" spans="1:13" ht="14.25" outlineLevel="1">
      <c r="A23" s="17" t="s">
        <v>141</v>
      </c>
      <c r="B23" s="3"/>
      <c r="C23" s="3"/>
      <c r="D23" s="3"/>
      <c r="E23" s="3"/>
      <c r="F23" s="4"/>
      <c r="G23" s="3"/>
      <c r="H23" s="3"/>
      <c r="I23" s="22"/>
      <c r="J23" s="3"/>
      <c r="K23" s="3"/>
      <c r="L23" s="3"/>
      <c r="M23" s="3">
        <f>SUBTOTAL(9,M22)</f>
        <v>25</v>
      </c>
    </row>
    <row r="24" spans="1:13" ht="14.25" outlineLevel="2">
      <c r="A24" s="2" t="s">
        <v>19</v>
      </c>
      <c r="B24" s="3"/>
      <c r="C24" s="3"/>
      <c r="D24" s="3" t="s">
        <v>12</v>
      </c>
      <c r="E24" s="3"/>
      <c r="F24" s="4">
        <v>3</v>
      </c>
      <c r="G24" s="3"/>
      <c r="H24" s="3"/>
      <c r="I24" s="22">
        <f>F24*50</f>
        <v>150</v>
      </c>
      <c r="J24" s="3">
        <v>1</v>
      </c>
      <c r="K24" s="3">
        <v>1</v>
      </c>
      <c r="L24" s="3">
        <v>1</v>
      </c>
      <c r="M24" s="3">
        <f>I24*L24</f>
        <v>150</v>
      </c>
    </row>
    <row r="25" spans="1:13" ht="14.25" outlineLevel="1">
      <c r="A25" s="17" t="s">
        <v>142</v>
      </c>
      <c r="B25" s="3"/>
      <c r="C25" s="3"/>
      <c r="D25" s="3"/>
      <c r="E25" s="3"/>
      <c r="F25" s="4"/>
      <c r="G25" s="3"/>
      <c r="H25" s="3"/>
      <c r="I25" s="22"/>
      <c r="J25" s="3"/>
      <c r="K25" s="3"/>
      <c r="L25" s="3"/>
      <c r="M25" s="3">
        <f>SUBTOTAL(9,M24)</f>
        <v>150</v>
      </c>
    </row>
    <row r="26" spans="1:13" ht="13.5" outlineLevel="2">
      <c r="A26" s="14" t="s">
        <v>20</v>
      </c>
      <c r="B26" s="11"/>
      <c r="C26" s="5" t="s">
        <v>62</v>
      </c>
      <c r="D26" s="7" t="s">
        <v>63</v>
      </c>
      <c r="E26" s="11"/>
      <c r="F26" s="12"/>
      <c r="G26" s="11"/>
      <c r="H26" s="11"/>
      <c r="I26" s="10">
        <v>30</v>
      </c>
      <c r="J26" s="10">
        <v>1</v>
      </c>
      <c r="K26" s="10">
        <v>1</v>
      </c>
      <c r="L26" s="10">
        <v>1.3</v>
      </c>
      <c r="M26" s="10">
        <f>I26*L26</f>
        <v>39</v>
      </c>
    </row>
    <row r="27" spans="1:13" ht="14.25" outlineLevel="2">
      <c r="A27" s="2" t="s">
        <v>20</v>
      </c>
      <c r="B27" s="3"/>
      <c r="C27" s="3"/>
      <c r="D27" s="3" t="s">
        <v>12</v>
      </c>
      <c r="E27" s="3"/>
      <c r="F27" s="4">
        <v>2.5</v>
      </c>
      <c r="G27" s="3"/>
      <c r="H27" s="3"/>
      <c r="I27" s="22">
        <f>F27*50</f>
        <v>125</v>
      </c>
      <c r="J27" s="3">
        <v>1</v>
      </c>
      <c r="K27" s="3">
        <v>1</v>
      </c>
      <c r="L27" s="3">
        <v>1</v>
      </c>
      <c r="M27" s="3">
        <f>I27*L27</f>
        <v>125</v>
      </c>
    </row>
    <row r="28" spans="1:13" ht="14.25" outlineLevel="1">
      <c r="A28" s="17" t="s">
        <v>143</v>
      </c>
      <c r="B28" s="3"/>
      <c r="C28" s="3"/>
      <c r="D28" s="3"/>
      <c r="E28" s="3"/>
      <c r="F28" s="4"/>
      <c r="G28" s="3"/>
      <c r="H28" s="3"/>
      <c r="I28" s="22"/>
      <c r="J28" s="3"/>
      <c r="K28" s="3"/>
      <c r="L28" s="3"/>
      <c r="M28" s="3">
        <f>SUBTOTAL(9,M26:M27)</f>
        <v>164</v>
      </c>
    </row>
    <row r="29" spans="1:13" ht="14.25" outlineLevel="2">
      <c r="A29" s="2" t="s">
        <v>21</v>
      </c>
      <c r="B29" s="3"/>
      <c r="C29" s="3"/>
      <c r="D29" s="3" t="s">
        <v>12</v>
      </c>
      <c r="E29" s="3"/>
      <c r="F29" s="4">
        <v>5.5</v>
      </c>
      <c r="G29" s="3"/>
      <c r="H29" s="3"/>
      <c r="I29" s="22">
        <f>F29*50</f>
        <v>275</v>
      </c>
      <c r="J29" s="3">
        <v>1</v>
      </c>
      <c r="K29" s="3">
        <v>1</v>
      </c>
      <c r="L29" s="3">
        <v>1</v>
      </c>
      <c r="M29" s="3">
        <f>I29*L29</f>
        <v>275</v>
      </c>
    </row>
    <row r="30" spans="1:13" ht="13.5" outlineLevel="2">
      <c r="A30" s="5" t="s">
        <v>21</v>
      </c>
      <c r="B30" s="18"/>
      <c r="C30" s="5" t="s">
        <v>64</v>
      </c>
      <c r="D30" s="7" t="s">
        <v>74</v>
      </c>
      <c r="E30" s="18"/>
      <c r="F30" s="19"/>
      <c r="G30" s="18"/>
      <c r="H30" s="18"/>
      <c r="I30" s="5" t="s">
        <v>66</v>
      </c>
      <c r="J30" s="10">
        <v>1</v>
      </c>
      <c r="K30" s="10">
        <v>1</v>
      </c>
      <c r="L30" s="10">
        <v>1.3</v>
      </c>
      <c r="M30" s="10">
        <f>I30*L30</f>
        <v>46.800000000000004</v>
      </c>
    </row>
    <row r="31" spans="1:13" ht="13.5" outlineLevel="2">
      <c r="A31" s="7" t="s">
        <v>21</v>
      </c>
      <c r="B31" s="10"/>
      <c r="C31" s="5" t="s">
        <v>62</v>
      </c>
      <c r="D31" s="7" t="s">
        <v>72</v>
      </c>
      <c r="E31" s="10"/>
      <c r="F31" s="15"/>
      <c r="G31" s="10"/>
      <c r="H31" s="10"/>
      <c r="I31" s="10">
        <v>9</v>
      </c>
      <c r="J31" s="10">
        <v>1</v>
      </c>
      <c r="K31" s="10">
        <v>1</v>
      </c>
      <c r="L31" s="10">
        <v>1.3</v>
      </c>
      <c r="M31" s="10">
        <f>I31*L31</f>
        <v>11.700000000000001</v>
      </c>
    </row>
    <row r="32" spans="1:13" ht="40.5" outlineLevel="2">
      <c r="A32" s="15" t="s">
        <v>21</v>
      </c>
      <c r="B32" s="10"/>
      <c r="C32" s="5" t="s">
        <v>62</v>
      </c>
      <c r="D32" s="10" t="s">
        <v>75</v>
      </c>
      <c r="E32" s="10"/>
      <c r="F32" s="15"/>
      <c r="G32" s="10"/>
      <c r="H32" s="10"/>
      <c r="I32" s="10">
        <v>12</v>
      </c>
      <c r="J32" s="10">
        <v>1</v>
      </c>
      <c r="K32" s="10">
        <v>1</v>
      </c>
      <c r="L32" s="23">
        <v>1.3</v>
      </c>
      <c r="M32" s="10">
        <f>I32*L32</f>
        <v>15.600000000000001</v>
      </c>
    </row>
    <row r="33" spans="1:13" ht="13.5" outlineLevel="1">
      <c r="A33" s="20" t="s">
        <v>144</v>
      </c>
      <c r="B33" s="10"/>
      <c r="C33" s="5"/>
      <c r="D33" s="10"/>
      <c r="E33" s="10"/>
      <c r="F33" s="15"/>
      <c r="G33" s="10"/>
      <c r="H33" s="10"/>
      <c r="I33" s="10"/>
      <c r="J33" s="10"/>
      <c r="K33" s="10"/>
      <c r="L33" s="23"/>
      <c r="M33" s="10">
        <f>SUBTOTAL(9,M29:M32)</f>
        <v>349.1</v>
      </c>
    </row>
    <row r="34" spans="1:13" ht="14.25" outlineLevel="2">
      <c r="A34" s="2" t="s">
        <v>22</v>
      </c>
      <c r="B34" s="3"/>
      <c r="C34" s="3"/>
      <c r="D34" s="3" t="s">
        <v>12</v>
      </c>
      <c r="E34" s="3"/>
      <c r="F34" s="4">
        <v>3.5</v>
      </c>
      <c r="G34" s="3"/>
      <c r="H34" s="3"/>
      <c r="I34" s="22">
        <f>F34*50</f>
        <v>175</v>
      </c>
      <c r="J34" s="3">
        <v>1</v>
      </c>
      <c r="K34" s="3">
        <v>1</v>
      </c>
      <c r="L34" s="3">
        <v>1</v>
      </c>
      <c r="M34" s="3">
        <f>I34*L34</f>
        <v>175</v>
      </c>
    </row>
    <row r="35" spans="1:13" ht="13.5" outlineLevel="2">
      <c r="A35" s="7" t="s">
        <v>22</v>
      </c>
      <c r="B35" s="6"/>
      <c r="C35" s="5" t="s">
        <v>62</v>
      </c>
      <c r="D35" s="7" t="s">
        <v>76</v>
      </c>
      <c r="E35" s="6"/>
      <c r="F35" s="8"/>
      <c r="G35" s="6"/>
      <c r="H35" s="6"/>
      <c r="I35" s="10">
        <v>36</v>
      </c>
      <c r="J35" s="10">
        <v>1</v>
      </c>
      <c r="K35" s="10">
        <v>1</v>
      </c>
      <c r="L35" s="10">
        <v>1.3</v>
      </c>
      <c r="M35" s="10">
        <f>I35*L35</f>
        <v>46.800000000000004</v>
      </c>
    </row>
    <row r="36" spans="1:13" ht="13.5" outlineLevel="1">
      <c r="A36" s="13" t="s">
        <v>145</v>
      </c>
      <c r="B36" s="6"/>
      <c r="C36" s="5"/>
      <c r="D36" s="7"/>
      <c r="E36" s="6"/>
      <c r="F36" s="8"/>
      <c r="G36" s="6"/>
      <c r="H36" s="6"/>
      <c r="I36" s="10"/>
      <c r="J36" s="10"/>
      <c r="K36" s="10"/>
      <c r="L36" s="10"/>
      <c r="M36" s="10">
        <f>SUBTOTAL(9,M34:M35)</f>
        <v>221.8</v>
      </c>
    </row>
    <row r="37" spans="1:13" ht="14.25" outlineLevel="2">
      <c r="A37" s="2" t="s">
        <v>23</v>
      </c>
      <c r="B37" s="3"/>
      <c r="C37" s="3"/>
      <c r="D37" s="3" t="s">
        <v>12</v>
      </c>
      <c r="E37" s="3"/>
      <c r="F37" s="4">
        <v>0.5</v>
      </c>
      <c r="G37" s="3"/>
      <c r="H37" s="3"/>
      <c r="I37" s="22">
        <f>F37*50</f>
        <v>25</v>
      </c>
      <c r="J37" s="3">
        <v>1</v>
      </c>
      <c r="K37" s="3">
        <v>1</v>
      </c>
      <c r="L37" s="3">
        <v>1</v>
      </c>
      <c r="M37" s="3">
        <f>I37*L37</f>
        <v>25</v>
      </c>
    </row>
    <row r="38" spans="1:13" ht="14.25" outlineLevel="1">
      <c r="A38" s="17" t="s">
        <v>146</v>
      </c>
      <c r="B38" s="3"/>
      <c r="C38" s="3"/>
      <c r="D38" s="3"/>
      <c r="E38" s="3"/>
      <c r="F38" s="4"/>
      <c r="G38" s="3"/>
      <c r="H38" s="3"/>
      <c r="I38" s="22"/>
      <c r="J38" s="3"/>
      <c r="K38" s="3"/>
      <c r="L38" s="3"/>
      <c r="M38" s="3">
        <f>SUBTOTAL(9,M37)</f>
        <v>25</v>
      </c>
    </row>
    <row r="39" spans="1:13" ht="13.5" outlineLevel="2">
      <c r="A39" s="5" t="s">
        <v>77</v>
      </c>
      <c r="B39" s="10"/>
      <c r="C39" s="5" t="s">
        <v>64</v>
      </c>
      <c r="D39" s="7" t="s">
        <v>78</v>
      </c>
      <c r="E39" s="10"/>
      <c r="F39" s="15"/>
      <c r="G39" s="10"/>
      <c r="H39" s="10"/>
      <c r="I39" s="5">
        <v>18</v>
      </c>
      <c r="J39" s="10">
        <v>1</v>
      </c>
      <c r="K39" s="10">
        <v>1</v>
      </c>
      <c r="L39" s="10">
        <v>1.3</v>
      </c>
      <c r="M39" s="10">
        <f>I39*L39</f>
        <v>23.400000000000002</v>
      </c>
    </row>
    <row r="40" spans="1:13" ht="13.5" outlineLevel="1">
      <c r="A40" s="9" t="s">
        <v>147</v>
      </c>
      <c r="B40" s="10"/>
      <c r="C40" s="5"/>
      <c r="D40" s="7"/>
      <c r="E40" s="10"/>
      <c r="F40" s="15"/>
      <c r="G40" s="10"/>
      <c r="H40" s="10"/>
      <c r="I40" s="5"/>
      <c r="J40" s="10"/>
      <c r="K40" s="10"/>
      <c r="L40" s="10"/>
      <c r="M40" s="10">
        <f>SUBTOTAL(9,M39)</f>
        <v>23.400000000000002</v>
      </c>
    </row>
    <row r="41" spans="1:13" ht="14.25" outlineLevel="2">
      <c r="A41" s="2" t="s">
        <v>24</v>
      </c>
      <c r="B41" s="3"/>
      <c r="C41" s="3"/>
      <c r="D41" s="3" t="s">
        <v>12</v>
      </c>
      <c r="E41" s="3"/>
      <c r="F41" s="4">
        <v>0.5</v>
      </c>
      <c r="G41" s="3"/>
      <c r="H41" s="3"/>
      <c r="I41" s="22">
        <f>F41*50</f>
        <v>25</v>
      </c>
      <c r="J41" s="3">
        <v>1</v>
      </c>
      <c r="K41" s="3">
        <v>1</v>
      </c>
      <c r="L41" s="3">
        <v>1</v>
      </c>
      <c r="M41" s="3">
        <f>I41*L41</f>
        <v>25</v>
      </c>
    </row>
    <row r="42" spans="1:13" ht="13.5" outlineLevel="2">
      <c r="A42" s="7" t="s">
        <v>24</v>
      </c>
      <c r="B42" s="6"/>
      <c r="C42" s="5" t="s">
        <v>62</v>
      </c>
      <c r="D42" s="7" t="s">
        <v>79</v>
      </c>
      <c r="E42" s="6"/>
      <c r="F42" s="8"/>
      <c r="G42" s="6"/>
      <c r="H42" s="6"/>
      <c r="I42" s="10">
        <v>6</v>
      </c>
      <c r="J42" s="10">
        <v>1</v>
      </c>
      <c r="K42" s="10">
        <v>1</v>
      </c>
      <c r="L42" s="10">
        <v>1.3</v>
      </c>
      <c r="M42" s="10">
        <f>I42*L42</f>
        <v>7.800000000000001</v>
      </c>
    </row>
    <row r="43" spans="1:13" ht="13.5" outlineLevel="2">
      <c r="A43" s="7" t="s">
        <v>24</v>
      </c>
      <c r="B43" s="10"/>
      <c r="C43" s="5" t="s">
        <v>62</v>
      </c>
      <c r="D43" s="7" t="s">
        <v>80</v>
      </c>
      <c r="E43" s="10"/>
      <c r="F43" s="15"/>
      <c r="G43" s="10"/>
      <c r="H43" s="10"/>
      <c r="I43" s="10">
        <v>36</v>
      </c>
      <c r="J43" s="10">
        <v>1</v>
      </c>
      <c r="K43" s="10">
        <v>1</v>
      </c>
      <c r="L43" s="10">
        <v>1.3</v>
      </c>
      <c r="M43" s="10">
        <f>I43*L43</f>
        <v>46.800000000000004</v>
      </c>
    </row>
    <row r="44" spans="1:13" ht="13.5" outlineLevel="1">
      <c r="A44" s="13" t="s">
        <v>148</v>
      </c>
      <c r="B44" s="10"/>
      <c r="C44" s="5"/>
      <c r="D44" s="7"/>
      <c r="E44" s="10"/>
      <c r="F44" s="15"/>
      <c r="G44" s="10"/>
      <c r="H44" s="10"/>
      <c r="I44" s="10"/>
      <c r="J44" s="10"/>
      <c r="K44" s="10"/>
      <c r="L44" s="10"/>
      <c r="M44" s="10">
        <f>SUBTOTAL(9,M41:M43)</f>
        <v>79.6</v>
      </c>
    </row>
    <row r="45" spans="1:13" ht="14.25" outlineLevel="2">
      <c r="A45" s="2" t="s">
        <v>25</v>
      </c>
      <c r="B45" s="3"/>
      <c r="C45" s="3"/>
      <c r="D45" s="3" t="s">
        <v>12</v>
      </c>
      <c r="E45" s="3"/>
      <c r="F45" s="4">
        <v>4</v>
      </c>
      <c r="G45" s="3"/>
      <c r="H45" s="3"/>
      <c r="I45" s="22">
        <f>F45*50</f>
        <v>200</v>
      </c>
      <c r="J45" s="3">
        <v>1</v>
      </c>
      <c r="K45" s="3">
        <v>1</v>
      </c>
      <c r="L45" s="3">
        <v>1</v>
      </c>
      <c r="M45" s="3">
        <f>I45*L45</f>
        <v>200</v>
      </c>
    </row>
    <row r="46" spans="1:13" ht="40.5" outlineLevel="2">
      <c r="A46" s="10" t="s">
        <v>25</v>
      </c>
      <c r="B46" s="10"/>
      <c r="C46" s="5" t="s">
        <v>62</v>
      </c>
      <c r="D46" s="10" t="s">
        <v>75</v>
      </c>
      <c r="E46" s="10"/>
      <c r="F46" s="15"/>
      <c r="G46" s="10"/>
      <c r="H46" s="10"/>
      <c r="I46" s="10">
        <v>6</v>
      </c>
      <c r="J46" s="10">
        <v>1</v>
      </c>
      <c r="K46" s="10">
        <v>1</v>
      </c>
      <c r="L46" s="23">
        <v>1.3</v>
      </c>
      <c r="M46" s="10">
        <f>I46*L46</f>
        <v>7.800000000000001</v>
      </c>
    </row>
    <row r="47" spans="1:13" ht="13.5" outlineLevel="1">
      <c r="A47" s="21" t="s">
        <v>149</v>
      </c>
      <c r="B47" s="10"/>
      <c r="C47" s="5"/>
      <c r="D47" s="10"/>
      <c r="E47" s="10"/>
      <c r="F47" s="15"/>
      <c r="G47" s="10"/>
      <c r="H47" s="10"/>
      <c r="I47" s="10"/>
      <c r="J47" s="10"/>
      <c r="K47" s="10"/>
      <c r="L47" s="23"/>
      <c r="M47" s="10">
        <f>SUBTOTAL(9,M45:M46)</f>
        <v>207.8</v>
      </c>
    </row>
    <row r="48" spans="1:13" ht="14.25" outlineLevel="2">
      <c r="A48" s="2" t="s">
        <v>26</v>
      </c>
      <c r="B48" s="3"/>
      <c r="C48" s="3"/>
      <c r="D48" s="3" t="s">
        <v>12</v>
      </c>
      <c r="E48" s="3"/>
      <c r="F48" s="4">
        <v>3</v>
      </c>
      <c r="G48" s="3"/>
      <c r="H48" s="3"/>
      <c r="I48" s="22">
        <f>F48*50</f>
        <v>150</v>
      </c>
      <c r="J48" s="3">
        <v>1</v>
      </c>
      <c r="K48" s="3">
        <v>1</v>
      </c>
      <c r="L48" s="3">
        <v>1</v>
      </c>
      <c r="M48" s="3">
        <f>I48*L48</f>
        <v>150</v>
      </c>
    </row>
    <row r="49" spans="1:13" ht="13.5" outlineLevel="2">
      <c r="A49" s="5" t="s">
        <v>26</v>
      </c>
      <c r="B49" s="10"/>
      <c r="C49" s="5" t="s">
        <v>64</v>
      </c>
      <c r="D49" s="7" t="s">
        <v>81</v>
      </c>
      <c r="E49" s="10"/>
      <c r="F49" s="15"/>
      <c r="G49" s="10"/>
      <c r="H49" s="10"/>
      <c r="I49" s="5" t="s">
        <v>66</v>
      </c>
      <c r="J49" s="10">
        <v>1</v>
      </c>
      <c r="K49" s="10">
        <v>1</v>
      </c>
      <c r="L49" s="10">
        <v>1.3</v>
      </c>
      <c r="M49" s="10">
        <f>I49*L49</f>
        <v>46.800000000000004</v>
      </c>
    </row>
    <row r="50" spans="1:13" ht="13.5" outlineLevel="2">
      <c r="A50" s="5" t="s">
        <v>26</v>
      </c>
      <c r="B50" s="10"/>
      <c r="C50" s="5" t="s">
        <v>64</v>
      </c>
      <c r="D50" s="7" t="s">
        <v>82</v>
      </c>
      <c r="E50" s="10"/>
      <c r="F50" s="15"/>
      <c r="G50" s="10"/>
      <c r="H50" s="10"/>
      <c r="I50" s="5" t="s">
        <v>66</v>
      </c>
      <c r="J50" s="10">
        <v>1</v>
      </c>
      <c r="K50" s="10">
        <v>1</v>
      </c>
      <c r="L50" s="10">
        <v>1.3</v>
      </c>
      <c r="M50" s="10">
        <f>I50*L50</f>
        <v>46.800000000000004</v>
      </c>
    </row>
    <row r="51" spans="1:13" ht="13.5" outlineLevel="2">
      <c r="A51" s="5" t="s">
        <v>26</v>
      </c>
      <c r="B51" s="10"/>
      <c r="C51" s="5" t="s">
        <v>64</v>
      </c>
      <c r="D51" s="7" t="s">
        <v>83</v>
      </c>
      <c r="E51" s="10"/>
      <c r="F51" s="15"/>
      <c r="G51" s="10"/>
      <c r="H51" s="10"/>
      <c r="I51" s="10">
        <v>36</v>
      </c>
      <c r="J51" s="10">
        <v>1</v>
      </c>
      <c r="K51" s="10">
        <v>1</v>
      </c>
      <c r="L51" s="10">
        <v>1.3</v>
      </c>
      <c r="M51" s="10">
        <f>I51*L51</f>
        <v>46.800000000000004</v>
      </c>
    </row>
    <row r="52" spans="1:13" ht="13.5" outlineLevel="2">
      <c r="A52" s="7" t="s">
        <v>26</v>
      </c>
      <c r="B52" s="10"/>
      <c r="C52" s="5" t="s">
        <v>62</v>
      </c>
      <c r="D52" s="7" t="s">
        <v>84</v>
      </c>
      <c r="E52" s="10"/>
      <c r="F52" s="15"/>
      <c r="G52" s="10"/>
      <c r="H52" s="10"/>
      <c r="I52" s="23">
        <v>36</v>
      </c>
      <c r="J52" s="23">
        <v>1</v>
      </c>
      <c r="K52" s="23">
        <v>1</v>
      </c>
      <c r="L52" s="23">
        <v>1.3</v>
      </c>
      <c r="M52" s="10">
        <f>I52*L52</f>
        <v>46.800000000000004</v>
      </c>
    </row>
    <row r="53" spans="1:13" ht="13.5" outlineLevel="1">
      <c r="A53" s="13" t="s">
        <v>150</v>
      </c>
      <c r="B53" s="10"/>
      <c r="C53" s="5"/>
      <c r="D53" s="7"/>
      <c r="E53" s="10"/>
      <c r="F53" s="15"/>
      <c r="G53" s="10"/>
      <c r="H53" s="10"/>
      <c r="I53" s="23"/>
      <c r="J53" s="23"/>
      <c r="K53" s="23"/>
      <c r="L53" s="23"/>
      <c r="M53" s="10">
        <f>SUBTOTAL(9,M48:M52)</f>
        <v>337.20000000000005</v>
      </c>
    </row>
    <row r="54" spans="1:13" ht="14.25" outlineLevel="2">
      <c r="A54" s="2" t="s">
        <v>27</v>
      </c>
      <c r="B54" s="3"/>
      <c r="C54" s="3" t="s">
        <v>129</v>
      </c>
      <c r="D54" s="3" t="s">
        <v>12</v>
      </c>
      <c r="E54" s="3"/>
      <c r="F54" s="4">
        <v>1</v>
      </c>
      <c r="G54" s="3"/>
      <c r="H54" s="3"/>
      <c r="I54" s="22">
        <f>F54*50</f>
        <v>50</v>
      </c>
      <c r="J54" s="3">
        <v>1</v>
      </c>
      <c r="K54" s="3">
        <v>1</v>
      </c>
      <c r="L54" s="3">
        <v>1</v>
      </c>
      <c r="M54" s="3">
        <f>I54*L54</f>
        <v>50</v>
      </c>
    </row>
    <row r="55" spans="1:13" ht="40.5" outlineLevel="2">
      <c r="A55" s="10" t="s">
        <v>27</v>
      </c>
      <c r="B55" s="10"/>
      <c r="C55" s="5" t="s">
        <v>62</v>
      </c>
      <c r="D55" s="10" t="s">
        <v>75</v>
      </c>
      <c r="E55" s="10"/>
      <c r="F55" s="15"/>
      <c r="G55" s="10"/>
      <c r="H55" s="10"/>
      <c r="I55" s="10">
        <v>6</v>
      </c>
      <c r="J55" s="10">
        <v>1</v>
      </c>
      <c r="K55" s="10">
        <v>1</v>
      </c>
      <c r="L55" s="23">
        <v>1.3</v>
      </c>
      <c r="M55" s="10">
        <f>I55*L55</f>
        <v>7.800000000000001</v>
      </c>
    </row>
    <row r="56" spans="1:13" ht="13.5" outlineLevel="1">
      <c r="A56" s="21" t="s">
        <v>151</v>
      </c>
      <c r="B56" s="10"/>
      <c r="C56" s="5"/>
      <c r="D56" s="10"/>
      <c r="E56" s="10"/>
      <c r="F56" s="15"/>
      <c r="G56" s="10"/>
      <c r="H56" s="10"/>
      <c r="I56" s="10"/>
      <c r="J56" s="10"/>
      <c r="K56" s="10"/>
      <c r="L56" s="23"/>
      <c r="M56" s="10">
        <f>SUBTOTAL(9,M54:M55)</f>
        <v>57.8</v>
      </c>
    </row>
    <row r="57" spans="1:13" ht="14.25" outlineLevel="2">
      <c r="A57" s="2" t="s">
        <v>28</v>
      </c>
      <c r="B57" s="3"/>
      <c r="C57" s="3"/>
      <c r="D57" s="3" t="s">
        <v>12</v>
      </c>
      <c r="E57" s="3"/>
      <c r="F57" s="4">
        <v>6</v>
      </c>
      <c r="G57" s="3"/>
      <c r="H57" s="3"/>
      <c r="I57" s="22">
        <f>F57*50</f>
        <v>300</v>
      </c>
      <c r="J57" s="3">
        <v>1</v>
      </c>
      <c r="K57" s="3">
        <v>1</v>
      </c>
      <c r="L57" s="3">
        <v>1</v>
      </c>
      <c r="M57" s="3">
        <f>I57*L57</f>
        <v>300</v>
      </c>
    </row>
    <row r="58" spans="1:13" ht="14.25" outlineLevel="1">
      <c r="A58" s="17" t="s">
        <v>152</v>
      </c>
      <c r="B58" s="3"/>
      <c r="C58" s="3"/>
      <c r="D58" s="3"/>
      <c r="E58" s="3"/>
      <c r="F58" s="4"/>
      <c r="G58" s="3"/>
      <c r="H58" s="3"/>
      <c r="I58" s="22"/>
      <c r="J58" s="3"/>
      <c r="K58" s="3"/>
      <c r="L58" s="3"/>
      <c r="M58" s="3">
        <f>SUBTOTAL(9,M57)</f>
        <v>300</v>
      </c>
    </row>
    <row r="59" spans="1:13" ht="13.5" outlineLevel="2">
      <c r="A59" s="7" t="s">
        <v>85</v>
      </c>
      <c r="B59" s="6"/>
      <c r="C59" s="5" t="s">
        <v>62</v>
      </c>
      <c r="D59" s="7" t="s">
        <v>86</v>
      </c>
      <c r="E59" s="6"/>
      <c r="F59" s="8"/>
      <c r="G59" s="6"/>
      <c r="H59" s="6"/>
      <c r="I59" s="10">
        <v>36</v>
      </c>
      <c r="J59" s="10">
        <v>1</v>
      </c>
      <c r="K59" s="10">
        <v>1</v>
      </c>
      <c r="L59" s="10">
        <v>1.3</v>
      </c>
      <c r="M59" s="10">
        <f>I59*L59</f>
        <v>46.800000000000004</v>
      </c>
    </row>
    <row r="60" spans="1:13" ht="13.5" outlineLevel="1">
      <c r="A60" s="13" t="s">
        <v>153</v>
      </c>
      <c r="B60" s="6"/>
      <c r="C60" s="5"/>
      <c r="D60" s="7"/>
      <c r="E60" s="6"/>
      <c r="F60" s="8"/>
      <c r="G60" s="6"/>
      <c r="H60" s="6"/>
      <c r="I60" s="10"/>
      <c r="J60" s="10"/>
      <c r="K60" s="10"/>
      <c r="L60" s="10"/>
      <c r="M60" s="10">
        <f>SUBTOTAL(9,M59)</f>
        <v>46.800000000000004</v>
      </c>
    </row>
    <row r="61" spans="1:13" ht="14.25" outlineLevel="2">
      <c r="A61" s="2" t="s">
        <v>29</v>
      </c>
      <c r="B61" s="3"/>
      <c r="C61" s="3"/>
      <c r="D61" s="3" t="s">
        <v>12</v>
      </c>
      <c r="E61" s="3"/>
      <c r="F61" s="4">
        <v>2.5</v>
      </c>
      <c r="G61" s="3"/>
      <c r="H61" s="3"/>
      <c r="I61" s="22">
        <f>F61*50</f>
        <v>125</v>
      </c>
      <c r="J61" s="3">
        <v>1</v>
      </c>
      <c r="K61" s="3">
        <v>1</v>
      </c>
      <c r="L61" s="3">
        <v>1</v>
      </c>
      <c r="M61" s="3">
        <f>I61*L61</f>
        <v>125</v>
      </c>
    </row>
    <row r="62" spans="1:13" ht="13.5" outlineLevel="2">
      <c r="A62" s="7" t="s">
        <v>29</v>
      </c>
      <c r="B62" s="10"/>
      <c r="C62" s="5" t="s">
        <v>62</v>
      </c>
      <c r="D62" s="7" t="s">
        <v>87</v>
      </c>
      <c r="E62" s="10"/>
      <c r="F62" s="15"/>
      <c r="G62" s="10"/>
      <c r="H62" s="10"/>
      <c r="I62" s="10">
        <v>36</v>
      </c>
      <c r="J62" s="10">
        <v>1</v>
      </c>
      <c r="K62" s="10">
        <v>1</v>
      </c>
      <c r="L62" s="10">
        <v>1.3</v>
      </c>
      <c r="M62" s="10">
        <f>I62*L62</f>
        <v>46.800000000000004</v>
      </c>
    </row>
    <row r="63" spans="1:13" ht="13.5" outlineLevel="2">
      <c r="A63" s="7" t="s">
        <v>29</v>
      </c>
      <c r="B63" s="6"/>
      <c r="C63" s="5" t="s">
        <v>62</v>
      </c>
      <c r="D63" s="7" t="s">
        <v>88</v>
      </c>
      <c r="E63" s="6"/>
      <c r="F63" s="8"/>
      <c r="G63" s="6"/>
      <c r="H63" s="6"/>
      <c r="I63" s="10">
        <v>36</v>
      </c>
      <c r="J63" s="10">
        <v>1</v>
      </c>
      <c r="K63" s="10">
        <v>1</v>
      </c>
      <c r="L63" s="10">
        <v>1.3</v>
      </c>
      <c r="M63" s="10">
        <f>I63*L63</f>
        <v>46.800000000000004</v>
      </c>
    </row>
    <row r="64" spans="1:13" ht="40.5" outlineLevel="2">
      <c r="A64" s="15" t="s">
        <v>29</v>
      </c>
      <c r="B64" s="10"/>
      <c r="C64" s="5" t="s">
        <v>62</v>
      </c>
      <c r="D64" s="10" t="s">
        <v>75</v>
      </c>
      <c r="E64" s="10"/>
      <c r="F64" s="15"/>
      <c r="G64" s="10"/>
      <c r="H64" s="10"/>
      <c r="I64" s="10">
        <v>6</v>
      </c>
      <c r="J64" s="10">
        <v>1</v>
      </c>
      <c r="K64" s="10">
        <v>1</v>
      </c>
      <c r="L64" s="23">
        <v>1.3</v>
      </c>
      <c r="M64" s="10">
        <f>I64*L64</f>
        <v>7.800000000000001</v>
      </c>
    </row>
    <row r="65" spans="1:13" ht="13.5" outlineLevel="1">
      <c r="A65" s="20" t="s">
        <v>154</v>
      </c>
      <c r="B65" s="10"/>
      <c r="C65" s="5"/>
      <c r="D65" s="10"/>
      <c r="E65" s="10"/>
      <c r="F65" s="15"/>
      <c r="G65" s="10"/>
      <c r="H65" s="10"/>
      <c r="I65" s="10"/>
      <c r="J65" s="10"/>
      <c r="K65" s="10"/>
      <c r="L65" s="23"/>
      <c r="M65" s="10">
        <f>SUBTOTAL(9,M61:M64)</f>
        <v>226.40000000000003</v>
      </c>
    </row>
    <row r="66" spans="1:13" ht="14.25" outlineLevel="2">
      <c r="A66" s="4" t="s">
        <v>30</v>
      </c>
      <c r="B66" s="3"/>
      <c r="C66" s="3"/>
      <c r="D66" s="3" t="s">
        <v>12</v>
      </c>
      <c r="E66" s="3"/>
      <c r="F66" s="4">
        <v>1.5</v>
      </c>
      <c r="G66" s="3"/>
      <c r="H66" s="3"/>
      <c r="I66" s="22">
        <f>F66*50</f>
        <v>75</v>
      </c>
      <c r="J66" s="3">
        <v>1</v>
      </c>
      <c r="K66" s="3">
        <v>1</v>
      </c>
      <c r="L66" s="3">
        <v>1</v>
      </c>
      <c r="M66" s="3">
        <f>I66*L66</f>
        <v>75</v>
      </c>
    </row>
    <row r="67" spans="1:13" ht="40.5" outlineLevel="2">
      <c r="A67" s="15" t="s">
        <v>30</v>
      </c>
      <c r="B67" s="10"/>
      <c r="C67" s="5" t="s">
        <v>62</v>
      </c>
      <c r="D67" s="10" t="s">
        <v>75</v>
      </c>
      <c r="E67" s="10"/>
      <c r="F67" s="15"/>
      <c r="G67" s="10"/>
      <c r="H67" s="10"/>
      <c r="I67" s="10">
        <v>6</v>
      </c>
      <c r="J67" s="10">
        <v>1</v>
      </c>
      <c r="K67" s="10">
        <v>1</v>
      </c>
      <c r="L67" s="23">
        <v>1.3</v>
      </c>
      <c r="M67" s="10">
        <f>I67*L67</f>
        <v>7.800000000000001</v>
      </c>
    </row>
    <row r="68" spans="1:13" ht="13.5" outlineLevel="1">
      <c r="A68" s="20" t="s">
        <v>155</v>
      </c>
      <c r="B68" s="10"/>
      <c r="C68" s="5"/>
      <c r="D68" s="10"/>
      <c r="E68" s="10"/>
      <c r="F68" s="15"/>
      <c r="G68" s="10"/>
      <c r="H68" s="10"/>
      <c r="I68" s="10"/>
      <c r="J68" s="10"/>
      <c r="K68" s="10"/>
      <c r="L68" s="23"/>
      <c r="M68" s="10">
        <f>SUBTOTAL(9,M66:M67)</f>
        <v>82.8</v>
      </c>
    </row>
    <row r="69" spans="1:13" ht="14.25" outlineLevel="2">
      <c r="A69" s="4" t="s">
        <v>54</v>
      </c>
      <c r="B69" s="3"/>
      <c r="C69" s="3"/>
      <c r="D69" s="3" t="s">
        <v>12</v>
      </c>
      <c r="E69" s="3"/>
      <c r="F69" s="4">
        <v>0.5</v>
      </c>
      <c r="G69" s="3"/>
      <c r="H69" s="3"/>
      <c r="I69" s="22">
        <f>F69*50</f>
        <v>25</v>
      </c>
      <c r="J69" s="3">
        <v>1</v>
      </c>
      <c r="K69" s="3">
        <v>1</v>
      </c>
      <c r="L69" s="3">
        <v>1</v>
      </c>
      <c r="M69" s="3">
        <f>I69*L69</f>
        <v>25</v>
      </c>
    </row>
    <row r="70" spans="1:13" ht="14.25" outlineLevel="1">
      <c r="A70" s="24" t="s">
        <v>156</v>
      </c>
      <c r="B70" s="3"/>
      <c r="C70" s="3"/>
      <c r="D70" s="3"/>
      <c r="E70" s="3"/>
      <c r="F70" s="4"/>
      <c r="G70" s="3"/>
      <c r="H70" s="3"/>
      <c r="I70" s="22"/>
      <c r="J70" s="3"/>
      <c r="K70" s="3"/>
      <c r="L70" s="3"/>
      <c r="M70" s="3">
        <f>SUBTOTAL(9,M69)</f>
        <v>25</v>
      </c>
    </row>
    <row r="71" spans="1:13" ht="40.5" outlineLevel="2">
      <c r="A71" s="15" t="s">
        <v>89</v>
      </c>
      <c r="B71" s="15"/>
      <c r="C71" s="25" t="s">
        <v>62</v>
      </c>
      <c r="D71" s="10" t="s">
        <v>75</v>
      </c>
      <c r="E71" s="15"/>
      <c r="F71" s="15"/>
      <c r="G71" s="15"/>
      <c r="H71" s="15"/>
      <c r="I71" s="10">
        <v>6</v>
      </c>
      <c r="J71" s="10">
        <v>1</v>
      </c>
      <c r="K71" s="10">
        <v>1</v>
      </c>
      <c r="L71" s="23">
        <v>1.3</v>
      </c>
      <c r="M71" s="10">
        <f>I71*L71</f>
        <v>7.800000000000001</v>
      </c>
    </row>
    <row r="72" spans="1:13" ht="13.5" outlineLevel="1">
      <c r="A72" s="20" t="s">
        <v>157</v>
      </c>
      <c r="B72" s="15"/>
      <c r="C72" s="25"/>
      <c r="D72" s="10"/>
      <c r="E72" s="15"/>
      <c r="F72" s="15"/>
      <c r="G72" s="15"/>
      <c r="H72" s="15"/>
      <c r="I72" s="10"/>
      <c r="J72" s="10"/>
      <c r="K72" s="10"/>
      <c r="L72" s="23"/>
      <c r="M72" s="10">
        <f>SUBTOTAL(9,M71)</f>
        <v>7.800000000000001</v>
      </c>
    </row>
    <row r="73" spans="1:13" ht="14.25" outlineLevel="2">
      <c r="A73" s="26" t="s">
        <v>31</v>
      </c>
      <c r="B73" s="3"/>
      <c r="C73" s="27"/>
      <c r="D73" s="28" t="s">
        <v>12</v>
      </c>
      <c r="E73" s="3"/>
      <c r="F73" s="2">
        <v>1.5</v>
      </c>
      <c r="G73" s="3"/>
      <c r="H73" s="3"/>
      <c r="I73" s="22">
        <f>F73*50</f>
        <v>75</v>
      </c>
      <c r="J73" s="3">
        <v>1</v>
      </c>
      <c r="K73" s="3">
        <v>1</v>
      </c>
      <c r="L73" s="3">
        <v>1</v>
      </c>
      <c r="M73" s="3">
        <f>I73*L73</f>
        <v>75</v>
      </c>
    </row>
    <row r="74" spans="1:13" ht="14.25" outlineLevel="1">
      <c r="A74" s="29" t="s">
        <v>158</v>
      </c>
      <c r="B74" s="3"/>
      <c r="C74" s="27"/>
      <c r="D74" s="28"/>
      <c r="E74" s="3"/>
      <c r="F74" s="2"/>
      <c r="G74" s="3"/>
      <c r="H74" s="3"/>
      <c r="I74" s="22"/>
      <c r="J74" s="3"/>
      <c r="K74" s="3"/>
      <c r="L74" s="3"/>
      <c r="M74" s="3">
        <f>SUBTOTAL(9,M73)</f>
        <v>75</v>
      </c>
    </row>
    <row r="75" spans="1:13" ht="14.25" outlineLevel="2">
      <c r="A75" s="26" t="s">
        <v>32</v>
      </c>
      <c r="B75" s="3"/>
      <c r="C75" s="27"/>
      <c r="D75" s="28" t="s">
        <v>12</v>
      </c>
      <c r="E75" s="3"/>
      <c r="F75" s="2">
        <v>1.5</v>
      </c>
      <c r="G75" s="3"/>
      <c r="H75" s="3"/>
      <c r="I75" s="22">
        <f>F75*50</f>
        <v>75</v>
      </c>
      <c r="J75" s="3">
        <v>1</v>
      </c>
      <c r="K75" s="3">
        <v>1</v>
      </c>
      <c r="L75" s="3">
        <v>1</v>
      </c>
      <c r="M75" s="3">
        <f>I75*L75</f>
        <v>75</v>
      </c>
    </row>
    <row r="76" spans="1:13" ht="13.5" outlineLevel="2">
      <c r="A76" s="30" t="s">
        <v>32</v>
      </c>
      <c r="B76" s="6"/>
      <c r="C76" s="31" t="s">
        <v>62</v>
      </c>
      <c r="D76" s="14" t="s">
        <v>79</v>
      </c>
      <c r="E76" s="6"/>
      <c r="F76" s="6"/>
      <c r="G76" s="6"/>
      <c r="H76" s="6"/>
      <c r="I76" s="10">
        <v>6</v>
      </c>
      <c r="J76" s="10">
        <v>1</v>
      </c>
      <c r="K76" s="10">
        <v>1</v>
      </c>
      <c r="L76" s="10">
        <v>1.3</v>
      </c>
      <c r="M76" s="10">
        <f>I76*L76</f>
        <v>7.800000000000001</v>
      </c>
    </row>
    <row r="77" spans="1:13" ht="13.5" outlineLevel="2">
      <c r="A77" s="30" t="s">
        <v>32</v>
      </c>
      <c r="B77" s="10"/>
      <c r="C77" s="31" t="s">
        <v>62</v>
      </c>
      <c r="D77" s="14" t="s">
        <v>90</v>
      </c>
      <c r="E77" s="10"/>
      <c r="F77" s="10"/>
      <c r="G77" s="10"/>
      <c r="H77" s="10"/>
      <c r="I77" s="10">
        <v>36</v>
      </c>
      <c r="J77" s="10">
        <v>1</v>
      </c>
      <c r="K77" s="10">
        <v>1</v>
      </c>
      <c r="L77" s="10">
        <v>1.3</v>
      </c>
      <c r="M77" s="10">
        <f>I77*L77</f>
        <v>46.800000000000004</v>
      </c>
    </row>
    <row r="78" spans="1:13" ht="13.5" outlineLevel="1">
      <c r="A78" s="32" t="s">
        <v>159</v>
      </c>
      <c r="B78" s="10"/>
      <c r="C78" s="31"/>
      <c r="D78" s="14"/>
      <c r="E78" s="10"/>
      <c r="F78" s="10"/>
      <c r="G78" s="10"/>
      <c r="H78" s="10"/>
      <c r="I78" s="10"/>
      <c r="J78" s="10"/>
      <c r="K78" s="10"/>
      <c r="L78" s="10"/>
      <c r="M78" s="10">
        <f>SUBTOTAL(9,M75:M77)</f>
        <v>129.6</v>
      </c>
    </row>
    <row r="79" spans="1:13" ht="14.25" outlineLevel="2">
      <c r="A79" s="26" t="s">
        <v>33</v>
      </c>
      <c r="B79" s="3"/>
      <c r="C79" s="27"/>
      <c r="D79" s="28" t="s">
        <v>12</v>
      </c>
      <c r="E79" s="3"/>
      <c r="F79" s="4">
        <v>4.5</v>
      </c>
      <c r="G79" s="3"/>
      <c r="H79" s="3"/>
      <c r="I79" s="22">
        <f>F79*50</f>
        <v>225</v>
      </c>
      <c r="J79" s="3">
        <v>1</v>
      </c>
      <c r="K79" s="3">
        <v>1</v>
      </c>
      <c r="L79" s="3">
        <v>1</v>
      </c>
      <c r="M79" s="3">
        <f>I79*L79</f>
        <v>225</v>
      </c>
    </row>
    <row r="80" spans="1:13" ht="13.5" outlineLevel="2">
      <c r="A80" s="31" t="s">
        <v>33</v>
      </c>
      <c r="B80" s="23"/>
      <c r="C80" s="31" t="s">
        <v>64</v>
      </c>
      <c r="D80" s="14" t="s">
        <v>91</v>
      </c>
      <c r="E80" s="10"/>
      <c r="F80" s="10"/>
      <c r="G80" s="10"/>
      <c r="H80" s="10"/>
      <c r="I80" s="5" t="s">
        <v>66</v>
      </c>
      <c r="J80" s="10">
        <v>1</v>
      </c>
      <c r="K80" s="10">
        <v>1</v>
      </c>
      <c r="L80" s="10">
        <v>1.3</v>
      </c>
      <c r="M80" s="10">
        <f>I80*L80</f>
        <v>46.800000000000004</v>
      </c>
    </row>
    <row r="81" spans="1:13" ht="40.5" outlineLevel="2">
      <c r="A81" s="10" t="s">
        <v>33</v>
      </c>
      <c r="B81" s="10"/>
      <c r="C81" s="31" t="s">
        <v>62</v>
      </c>
      <c r="D81" s="15" t="s">
        <v>75</v>
      </c>
      <c r="E81" s="6"/>
      <c r="F81" s="10"/>
      <c r="G81" s="10"/>
      <c r="H81" s="10"/>
      <c r="I81" s="10">
        <v>6</v>
      </c>
      <c r="J81" s="10">
        <v>1</v>
      </c>
      <c r="K81" s="10">
        <v>1</v>
      </c>
      <c r="L81" s="23">
        <v>1.3</v>
      </c>
      <c r="M81" s="10">
        <f>I81*L81</f>
        <v>7.800000000000001</v>
      </c>
    </row>
    <row r="82" spans="1:13" ht="13.5" outlineLevel="1">
      <c r="A82" s="21" t="s">
        <v>160</v>
      </c>
      <c r="B82" s="10"/>
      <c r="C82" s="31"/>
      <c r="D82" s="15"/>
      <c r="E82" s="6"/>
      <c r="F82" s="10"/>
      <c r="G82" s="10"/>
      <c r="H82" s="10"/>
      <c r="I82" s="10"/>
      <c r="J82" s="10"/>
      <c r="K82" s="10"/>
      <c r="L82" s="23"/>
      <c r="M82" s="10">
        <f>SUBTOTAL(9,M79:M81)</f>
        <v>279.6</v>
      </c>
    </row>
    <row r="83" spans="1:13" ht="27" outlineLevel="2">
      <c r="A83" s="33" t="s">
        <v>92</v>
      </c>
      <c r="B83" s="6"/>
      <c r="C83" s="31" t="s">
        <v>64</v>
      </c>
      <c r="D83" s="34" t="s">
        <v>93</v>
      </c>
      <c r="E83" s="6"/>
      <c r="F83" s="6"/>
      <c r="G83" s="6"/>
      <c r="H83" s="6"/>
      <c r="I83" s="10">
        <v>9</v>
      </c>
      <c r="J83" s="10">
        <v>1</v>
      </c>
      <c r="K83" s="10">
        <v>1</v>
      </c>
      <c r="L83" s="23">
        <v>1.3</v>
      </c>
      <c r="M83" s="10">
        <f>I83*L83</f>
        <v>11.700000000000001</v>
      </c>
    </row>
    <row r="84" spans="1:13" ht="13.5" outlineLevel="1">
      <c r="A84" s="35" t="s">
        <v>161</v>
      </c>
      <c r="B84" s="6"/>
      <c r="C84" s="31"/>
      <c r="D84" s="34"/>
      <c r="E84" s="6"/>
      <c r="F84" s="6"/>
      <c r="G84" s="6"/>
      <c r="H84" s="6"/>
      <c r="I84" s="10"/>
      <c r="J84" s="10"/>
      <c r="K84" s="10"/>
      <c r="L84" s="23"/>
      <c r="M84" s="10">
        <f>SUBTOTAL(9,M83)</f>
        <v>11.700000000000001</v>
      </c>
    </row>
    <row r="85" spans="1:13" ht="13.5" outlineLevel="2">
      <c r="A85" s="31" t="s">
        <v>34</v>
      </c>
      <c r="B85" s="6"/>
      <c r="C85" s="31" t="s">
        <v>64</v>
      </c>
      <c r="D85" s="14" t="s">
        <v>94</v>
      </c>
      <c r="E85" s="6"/>
      <c r="F85" s="6"/>
      <c r="G85" s="6"/>
      <c r="H85" s="6"/>
      <c r="I85" s="5" t="s">
        <v>66</v>
      </c>
      <c r="J85" s="10">
        <v>1</v>
      </c>
      <c r="K85" s="10">
        <v>1</v>
      </c>
      <c r="L85" s="10">
        <v>1.3</v>
      </c>
      <c r="M85" s="10">
        <f>I85*L85</f>
        <v>46.800000000000004</v>
      </c>
    </row>
    <row r="86" spans="1:13" ht="14.25" outlineLevel="2">
      <c r="A86" s="26" t="s">
        <v>34</v>
      </c>
      <c r="B86" s="3"/>
      <c r="C86" s="27"/>
      <c r="D86" s="28" t="s">
        <v>12</v>
      </c>
      <c r="E86" s="3"/>
      <c r="F86" s="2">
        <v>0.5</v>
      </c>
      <c r="G86" s="3"/>
      <c r="H86" s="3"/>
      <c r="I86" s="22">
        <f>F86*50</f>
        <v>25</v>
      </c>
      <c r="J86" s="3">
        <v>1</v>
      </c>
      <c r="K86" s="3">
        <v>1</v>
      </c>
      <c r="L86" s="3">
        <v>1</v>
      </c>
      <c r="M86" s="3">
        <f>I86*L86</f>
        <v>25</v>
      </c>
    </row>
    <row r="87" spans="1:13" ht="14.25" outlineLevel="1">
      <c r="A87" s="29" t="s">
        <v>162</v>
      </c>
      <c r="B87" s="3"/>
      <c r="C87" s="27"/>
      <c r="D87" s="28"/>
      <c r="E87" s="3"/>
      <c r="F87" s="2"/>
      <c r="G87" s="3"/>
      <c r="H87" s="3"/>
      <c r="I87" s="22"/>
      <c r="J87" s="3"/>
      <c r="K87" s="3"/>
      <c r="L87" s="3"/>
      <c r="M87" s="3">
        <f>SUBTOTAL(9,M85:M86)</f>
        <v>71.80000000000001</v>
      </c>
    </row>
    <row r="88" spans="1:13" ht="13.5" outlineLevel="2">
      <c r="A88" s="33" t="s">
        <v>95</v>
      </c>
      <c r="B88" s="6"/>
      <c r="C88" s="31" t="s">
        <v>64</v>
      </c>
      <c r="D88" s="25" t="s">
        <v>96</v>
      </c>
      <c r="E88" s="6"/>
      <c r="F88" s="6"/>
      <c r="G88" s="6"/>
      <c r="H88" s="6"/>
      <c r="I88" s="10">
        <v>9</v>
      </c>
      <c r="J88" s="10">
        <v>1</v>
      </c>
      <c r="K88" s="10">
        <v>1</v>
      </c>
      <c r="L88" s="23">
        <v>1.3</v>
      </c>
      <c r="M88" s="10">
        <f>I88*L88</f>
        <v>11.700000000000001</v>
      </c>
    </row>
    <row r="89" spans="1:13" ht="13.5" outlineLevel="1">
      <c r="A89" s="35" t="s">
        <v>163</v>
      </c>
      <c r="B89" s="6"/>
      <c r="C89" s="31"/>
      <c r="D89" s="25"/>
      <c r="E89" s="6"/>
      <c r="F89" s="6"/>
      <c r="G89" s="6"/>
      <c r="H89" s="6"/>
      <c r="I89" s="10"/>
      <c r="J89" s="10"/>
      <c r="K89" s="10"/>
      <c r="L89" s="23"/>
      <c r="M89" s="10">
        <f>SUBTOTAL(9,M88)</f>
        <v>11.700000000000001</v>
      </c>
    </row>
    <row r="90" spans="1:13" ht="14.25" outlineLevel="2">
      <c r="A90" s="26" t="s">
        <v>35</v>
      </c>
      <c r="B90" s="3"/>
      <c r="C90" s="27"/>
      <c r="D90" s="28" t="s">
        <v>12</v>
      </c>
      <c r="E90" s="3"/>
      <c r="F90" s="2">
        <v>4</v>
      </c>
      <c r="G90" s="3"/>
      <c r="H90" s="3"/>
      <c r="I90" s="22">
        <f>F90*50</f>
        <v>200</v>
      </c>
      <c r="J90" s="3">
        <v>1</v>
      </c>
      <c r="K90" s="3">
        <v>1</v>
      </c>
      <c r="L90" s="3">
        <v>1</v>
      </c>
      <c r="M90" s="3">
        <f>I90*L90</f>
        <v>200</v>
      </c>
    </row>
    <row r="91" spans="1:13" ht="13.5" outlineLevel="2">
      <c r="A91" s="30" t="s">
        <v>35</v>
      </c>
      <c r="B91" s="18"/>
      <c r="C91" s="31" t="s">
        <v>62</v>
      </c>
      <c r="D91" s="14" t="s">
        <v>97</v>
      </c>
      <c r="E91" s="18"/>
      <c r="F91" s="18"/>
      <c r="G91" s="18"/>
      <c r="H91" s="18"/>
      <c r="I91" s="10">
        <v>26</v>
      </c>
      <c r="J91" s="10">
        <v>1</v>
      </c>
      <c r="K91" s="10">
        <v>1</v>
      </c>
      <c r="L91" s="10">
        <v>1.3</v>
      </c>
      <c r="M91" s="10">
        <f>I91*L91</f>
        <v>33.800000000000004</v>
      </c>
    </row>
    <row r="92" spans="1:13" ht="13.5" outlineLevel="1">
      <c r="A92" s="32" t="s">
        <v>164</v>
      </c>
      <c r="B92" s="18"/>
      <c r="C92" s="31"/>
      <c r="D92" s="14"/>
      <c r="E92" s="18"/>
      <c r="F92" s="18"/>
      <c r="G92" s="18"/>
      <c r="H92" s="18"/>
      <c r="I92" s="10"/>
      <c r="J92" s="10"/>
      <c r="K92" s="10"/>
      <c r="L92" s="10"/>
      <c r="M92" s="10">
        <f>SUBTOTAL(9,M90:M91)</f>
        <v>233.8</v>
      </c>
    </row>
    <row r="93" spans="1:13" ht="13.5" outlineLevel="2">
      <c r="A93" s="33" t="s">
        <v>36</v>
      </c>
      <c r="B93" s="6"/>
      <c r="C93" s="31" t="s">
        <v>64</v>
      </c>
      <c r="D93" s="25" t="s">
        <v>98</v>
      </c>
      <c r="E93" s="6"/>
      <c r="F93" s="6"/>
      <c r="G93" s="6"/>
      <c r="H93" s="6"/>
      <c r="I93" s="10">
        <v>9</v>
      </c>
      <c r="J93" s="10">
        <v>1</v>
      </c>
      <c r="K93" s="10">
        <v>1</v>
      </c>
      <c r="L93" s="23">
        <v>1.3</v>
      </c>
      <c r="M93" s="10">
        <f>I93*L93</f>
        <v>11.700000000000001</v>
      </c>
    </row>
    <row r="94" spans="1:13" ht="13.5" outlineLevel="2">
      <c r="A94" s="33" t="s">
        <v>36</v>
      </c>
      <c r="B94" s="6"/>
      <c r="C94" s="31" t="s">
        <v>64</v>
      </c>
      <c r="D94" s="25" t="s">
        <v>99</v>
      </c>
      <c r="E94" s="6"/>
      <c r="F94" s="6"/>
      <c r="G94" s="6"/>
      <c r="H94" s="6"/>
      <c r="I94" s="10">
        <v>9</v>
      </c>
      <c r="J94" s="10">
        <v>1</v>
      </c>
      <c r="K94" s="10">
        <v>1</v>
      </c>
      <c r="L94" s="23">
        <v>1.3</v>
      </c>
      <c r="M94" s="10">
        <f>I94*L94</f>
        <v>11.700000000000001</v>
      </c>
    </row>
    <row r="95" spans="1:13" ht="14.25" outlineLevel="2">
      <c r="A95" s="26" t="s">
        <v>36</v>
      </c>
      <c r="B95" s="36"/>
      <c r="C95" s="37"/>
      <c r="D95" s="28" t="s">
        <v>12</v>
      </c>
      <c r="E95" s="3"/>
      <c r="F95" s="2">
        <v>1.5</v>
      </c>
      <c r="G95" s="3"/>
      <c r="H95" s="3"/>
      <c r="I95" s="22">
        <f>F95*50</f>
        <v>75</v>
      </c>
      <c r="J95" s="3">
        <v>1</v>
      </c>
      <c r="K95" s="3">
        <v>1</v>
      </c>
      <c r="L95" s="3">
        <v>1</v>
      </c>
      <c r="M95" s="3">
        <f>I95*L95</f>
        <v>75</v>
      </c>
    </row>
    <row r="96" spans="1:13" ht="14.25" outlineLevel="1">
      <c r="A96" s="29" t="s">
        <v>165</v>
      </c>
      <c r="B96" s="36"/>
      <c r="C96" s="37"/>
      <c r="D96" s="28"/>
      <c r="E96" s="3"/>
      <c r="F96" s="2"/>
      <c r="G96" s="3"/>
      <c r="H96" s="3"/>
      <c r="I96" s="22"/>
      <c r="J96" s="3"/>
      <c r="K96" s="3"/>
      <c r="L96" s="3"/>
      <c r="M96" s="3">
        <f>SUBTOTAL(9,M93:M95)</f>
        <v>98.4</v>
      </c>
    </row>
    <row r="97" spans="1:13" ht="13.5" outlineLevel="2">
      <c r="A97" s="7" t="s">
        <v>130</v>
      </c>
      <c r="B97" s="6"/>
      <c r="C97" s="31" t="s">
        <v>62</v>
      </c>
      <c r="D97" s="14" t="s">
        <v>98</v>
      </c>
      <c r="E97" s="6"/>
      <c r="F97" s="6"/>
      <c r="G97" s="6"/>
      <c r="H97" s="6"/>
      <c r="I97" s="10">
        <v>9</v>
      </c>
      <c r="J97" s="10">
        <v>1</v>
      </c>
      <c r="K97" s="10">
        <v>1</v>
      </c>
      <c r="L97" s="10">
        <v>1.3</v>
      </c>
      <c r="M97" s="10">
        <f>I97*L97</f>
        <v>11.700000000000001</v>
      </c>
    </row>
    <row r="98" spans="1:13" ht="13.5" outlineLevel="1">
      <c r="A98" s="13" t="s">
        <v>166</v>
      </c>
      <c r="B98" s="6"/>
      <c r="C98" s="31"/>
      <c r="D98" s="14"/>
      <c r="E98" s="6"/>
      <c r="F98" s="6"/>
      <c r="G98" s="6"/>
      <c r="H98" s="6"/>
      <c r="I98" s="10"/>
      <c r="J98" s="10"/>
      <c r="K98" s="10"/>
      <c r="L98" s="10"/>
      <c r="M98" s="10">
        <f>SUBTOTAL(9,M97)</f>
        <v>11.700000000000001</v>
      </c>
    </row>
    <row r="99" spans="1:13" ht="40.5" outlineLevel="2">
      <c r="A99" s="38" t="s">
        <v>100</v>
      </c>
      <c r="B99" s="10"/>
      <c r="C99" s="31" t="s">
        <v>62</v>
      </c>
      <c r="D99" s="15" t="s">
        <v>75</v>
      </c>
      <c r="E99" s="10"/>
      <c r="F99" s="10"/>
      <c r="G99" s="10"/>
      <c r="H99" s="10"/>
      <c r="I99" s="10">
        <v>6</v>
      </c>
      <c r="J99" s="10">
        <v>1</v>
      </c>
      <c r="K99" s="10">
        <v>1</v>
      </c>
      <c r="L99" s="23">
        <v>1.3</v>
      </c>
      <c r="M99" s="10">
        <f>I99*L99</f>
        <v>7.800000000000001</v>
      </c>
    </row>
    <row r="100" spans="1:13" ht="13.5" outlineLevel="1">
      <c r="A100" s="39" t="s">
        <v>167</v>
      </c>
      <c r="B100" s="10"/>
      <c r="C100" s="31"/>
      <c r="D100" s="15"/>
      <c r="E100" s="10"/>
      <c r="F100" s="10"/>
      <c r="G100" s="10"/>
      <c r="H100" s="10"/>
      <c r="I100" s="10"/>
      <c r="J100" s="10"/>
      <c r="K100" s="10"/>
      <c r="L100" s="23"/>
      <c r="M100" s="10">
        <f>SUBTOTAL(9,M99)</f>
        <v>7.800000000000001</v>
      </c>
    </row>
    <row r="101" spans="1:13" ht="14.25" outlineLevel="2">
      <c r="A101" s="26" t="s">
        <v>37</v>
      </c>
      <c r="B101" s="3"/>
      <c r="C101" s="27"/>
      <c r="D101" s="28" t="s">
        <v>12</v>
      </c>
      <c r="E101" s="3"/>
      <c r="F101" s="2">
        <v>4</v>
      </c>
      <c r="G101" s="3"/>
      <c r="H101" s="3"/>
      <c r="I101" s="22">
        <f>F101*50</f>
        <v>200</v>
      </c>
      <c r="J101" s="3">
        <v>1</v>
      </c>
      <c r="K101" s="3">
        <v>1</v>
      </c>
      <c r="L101" s="3">
        <v>1</v>
      </c>
      <c r="M101" s="3">
        <f>I101*L101</f>
        <v>200</v>
      </c>
    </row>
    <row r="102" spans="1:13" ht="13.5" outlineLevel="2">
      <c r="A102" s="31" t="s">
        <v>37</v>
      </c>
      <c r="B102" s="18"/>
      <c r="C102" s="31" t="s">
        <v>64</v>
      </c>
      <c r="D102" s="14" t="s">
        <v>101</v>
      </c>
      <c r="E102" s="18"/>
      <c r="F102" s="18"/>
      <c r="G102" s="18"/>
      <c r="H102" s="18"/>
      <c r="I102" s="5" t="s">
        <v>66</v>
      </c>
      <c r="J102" s="10">
        <v>1</v>
      </c>
      <c r="K102" s="10">
        <v>1</v>
      </c>
      <c r="L102" s="10">
        <v>1.3</v>
      </c>
      <c r="M102" s="10">
        <f>I102*L102</f>
        <v>46.800000000000004</v>
      </c>
    </row>
    <row r="103" spans="1:13" ht="13.5" outlineLevel="1">
      <c r="A103" s="40" t="s">
        <v>168</v>
      </c>
      <c r="B103" s="18"/>
      <c r="C103" s="31"/>
      <c r="D103" s="14"/>
      <c r="E103" s="18"/>
      <c r="F103" s="18"/>
      <c r="G103" s="18"/>
      <c r="H103" s="18"/>
      <c r="I103" s="5"/>
      <c r="J103" s="10"/>
      <c r="K103" s="10"/>
      <c r="L103" s="10"/>
      <c r="M103" s="10">
        <f>SUBTOTAL(9,M101:M102)</f>
        <v>246.8</v>
      </c>
    </row>
    <row r="104" spans="1:13" ht="14.25" outlineLevel="2">
      <c r="A104" s="2" t="s">
        <v>38</v>
      </c>
      <c r="B104" s="3"/>
      <c r="C104" s="27"/>
      <c r="D104" s="28" t="s">
        <v>12</v>
      </c>
      <c r="E104" s="3"/>
      <c r="F104" s="2">
        <v>0.5</v>
      </c>
      <c r="G104" s="3"/>
      <c r="H104" s="3"/>
      <c r="I104" s="22">
        <f>F104*50</f>
        <v>25</v>
      </c>
      <c r="J104" s="3">
        <v>1</v>
      </c>
      <c r="K104" s="3">
        <v>1</v>
      </c>
      <c r="L104" s="3">
        <v>1</v>
      </c>
      <c r="M104" s="3">
        <f>I104*L104</f>
        <v>25</v>
      </c>
    </row>
    <row r="105" spans="1:13" ht="14.25" outlineLevel="1">
      <c r="A105" s="17" t="s">
        <v>169</v>
      </c>
      <c r="B105" s="3"/>
      <c r="C105" s="27"/>
      <c r="D105" s="28"/>
      <c r="E105" s="3"/>
      <c r="F105" s="2"/>
      <c r="G105" s="3"/>
      <c r="H105" s="3"/>
      <c r="I105" s="22"/>
      <c r="J105" s="3"/>
      <c r="K105" s="3"/>
      <c r="L105" s="3"/>
      <c r="M105" s="3">
        <f>SUBTOTAL(9,M104)</f>
        <v>25</v>
      </c>
    </row>
    <row r="106" spans="1:13" ht="14.25" outlineLevel="2">
      <c r="A106" s="4" t="s">
        <v>56</v>
      </c>
      <c r="B106" s="3"/>
      <c r="C106" s="27"/>
      <c r="D106" s="28" t="s">
        <v>12</v>
      </c>
      <c r="E106" s="3"/>
      <c r="F106" s="2">
        <v>0.5</v>
      </c>
      <c r="G106" s="3"/>
      <c r="H106" s="3"/>
      <c r="I106" s="22">
        <f>F106*50</f>
        <v>25</v>
      </c>
      <c r="J106" s="3">
        <v>1</v>
      </c>
      <c r="K106" s="3">
        <v>1</v>
      </c>
      <c r="L106" s="3">
        <v>1</v>
      </c>
      <c r="M106" s="3">
        <f>I106*L106</f>
        <v>25</v>
      </c>
    </row>
    <row r="107" spans="1:13" ht="14.25" outlineLevel="1">
      <c r="A107" s="24" t="s">
        <v>170</v>
      </c>
      <c r="B107" s="3"/>
      <c r="C107" s="27"/>
      <c r="D107" s="28"/>
      <c r="E107" s="3"/>
      <c r="F107" s="2"/>
      <c r="G107" s="3"/>
      <c r="H107" s="3"/>
      <c r="I107" s="22"/>
      <c r="J107" s="3"/>
      <c r="K107" s="3"/>
      <c r="L107" s="3"/>
      <c r="M107" s="3">
        <f>SUBTOTAL(9,M106)</f>
        <v>25</v>
      </c>
    </row>
    <row r="108" spans="1:13" ht="14.25" outlineLevel="2">
      <c r="A108" s="4" t="s">
        <v>39</v>
      </c>
      <c r="B108" s="3"/>
      <c r="C108" s="27"/>
      <c r="D108" s="28" t="s">
        <v>12</v>
      </c>
      <c r="E108" s="3"/>
      <c r="F108" s="2">
        <v>3.5</v>
      </c>
      <c r="G108" s="3"/>
      <c r="H108" s="3"/>
      <c r="I108" s="22">
        <f>F108*50</f>
        <v>175</v>
      </c>
      <c r="J108" s="3">
        <v>1</v>
      </c>
      <c r="K108" s="3">
        <v>1</v>
      </c>
      <c r="L108" s="3">
        <v>1</v>
      </c>
      <c r="M108" s="3">
        <v>175</v>
      </c>
    </row>
    <row r="109" spans="1:13" ht="13.5" outlineLevel="2">
      <c r="A109" s="14" t="s">
        <v>39</v>
      </c>
      <c r="B109" s="6"/>
      <c r="C109" s="31" t="s">
        <v>62</v>
      </c>
      <c r="D109" s="14" t="s">
        <v>79</v>
      </c>
      <c r="E109" s="6"/>
      <c r="F109" s="6"/>
      <c r="G109" s="6"/>
      <c r="H109" s="6"/>
      <c r="I109" s="10">
        <v>6</v>
      </c>
      <c r="J109" s="10">
        <v>1</v>
      </c>
      <c r="K109" s="10">
        <v>1</v>
      </c>
      <c r="L109" s="10">
        <v>1.3</v>
      </c>
      <c r="M109" s="10">
        <f>I109*L109</f>
        <v>7.800000000000001</v>
      </c>
    </row>
    <row r="110" spans="1:13" ht="13.5" outlineLevel="2">
      <c r="A110" s="14" t="s">
        <v>39</v>
      </c>
      <c r="B110" s="11"/>
      <c r="C110" s="31" t="s">
        <v>62</v>
      </c>
      <c r="D110" s="14" t="s">
        <v>102</v>
      </c>
      <c r="E110" s="11"/>
      <c r="F110" s="11"/>
      <c r="G110" s="11"/>
      <c r="H110" s="11"/>
      <c r="I110" s="10">
        <v>36</v>
      </c>
      <c r="J110" s="10">
        <v>1</v>
      </c>
      <c r="K110" s="10">
        <v>1</v>
      </c>
      <c r="L110" s="10">
        <v>1.3</v>
      </c>
      <c r="M110" s="10">
        <f>I110*L110</f>
        <v>46.800000000000004</v>
      </c>
    </row>
    <row r="111" spans="1:13" ht="13.5" outlineLevel="1">
      <c r="A111" s="16" t="s">
        <v>171</v>
      </c>
      <c r="B111" s="11"/>
      <c r="C111" s="31"/>
      <c r="D111" s="14"/>
      <c r="E111" s="11"/>
      <c r="F111" s="11"/>
      <c r="G111" s="11"/>
      <c r="H111" s="11"/>
      <c r="I111" s="10"/>
      <c r="J111" s="10"/>
      <c r="K111" s="10"/>
      <c r="L111" s="10"/>
      <c r="M111" s="10">
        <f>SUBTOTAL(9,M108:M110)</f>
        <v>229.60000000000002</v>
      </c>
    </row>
    <row r="112" spans="1:13" ht="14.25" outlineLevel="2">
      <c r="A112" s="4" t="s">
        <v>40</v>
      </c>
      <c r="B112" s="3"/>
      <c r="C112" s="27"/>
      <c r="D112" s="28" t="s">
        <v>12</v>
      </c>
      <c r="E112" s="3"/>
      <c r="F112" s="2">
        <v>5.5</v>
      </c>
      <c r="G112" s="3"/>
      <c r="H112" s="3"/>
      <c r="I112" s="22">
        <f>F112*50</f>
        <v>275</v>
      </c>
      <c r="J112" s="3">
        <v>1</v>
      </c>
      <c r="K112" s="3">
        <v>1</v>
      </c>
      <c r="L112" s="3">
        <v>1</v>
      </c>
      <c r="M112" s="3">
        <f>I112*L112</f>
        <v>275</v>
      </c>
    </row>
    <row r="113" spans="1:13" ht="13.5" outlineLevel="2">
      <c r="A113" s="25" t="s">
        <v>40</v>
      </c>
      <c r="B113" s="18"/>
      <c r="C113" s="31" t="s">
        <v>64</v>
      </c>
      <c r="D113" s="14" t="s">
        <v>103</v>
      </c>
      <c r="E113" s="18"/>
      <c r="F113" s="18"/>
      <c r="G113" s="18"/>
      <c r="H113" s="18"/>
      <c r="I113" s="5" t="s">
        <v>66</v>
      </c>
      <c r="J113" s="10">
        <v>1</v>
      </c>
      <c r="K113" s="10">
        <v>1</v>
      </c>
      <c r="L113" s="10">
        <v>1.3</v>
      </c>
      <c r="M113" s="10">
        <f>I113*L113</f>
        <v>46.800000000000004</v>
      </c>
    </row>
    <row r="114" spans="1:13" ht="13.5" outlineLevel="2">
      <c r="A114" s="41" t="s">
        <v>40</v>
      </c>
      <c r="B114" s="42"/>
      <c r="C114" s="31" t="s">
        <v>62</v>
      </c>
      <c r="D114" s="41" t="s">
        <v>127</v>
      </c>
      <c r="E114" s="42"/>
      <c r="F114" s="42"/>
      <c r="G114" s="42"/>
      <c r="H114" s="42"/>
      <c r="I114" s="10">
        <v>36</v>
      </c>
      <c r="J114" s="10">
        <v>1</v>
      </c>
      <c r="K114" s="10">
        <v>1</v>
      </c>
      <c r="L114" s="10">
        <v>1.3</v>
      </c>
      <c r="M114" s="10">
        <f>I114*L114</f>
        <v>46.800000000000004</v>
      </c>
    </row>
    <row r="115" spans="1:13" ht="13.5" outlineLevel="1">
      <c r="A115" s="43" t="s">
        <v>172</v>
      </c>
      <c r="B115" s="42"/>
      <c r="C115" s="31"/>
      <c r="D115" s="41"/>
      <c r="E115" s="42"/>
      <c r="F115" s="42"/>
      <c r="G115" s="42"/>
      <c r="H115" s="42"/>
      <c r="I115" s="10"/>
      <c r="J115" s="10"/>
      <c r="K115" s="10"/>
      <c r="L115" s="10"/>
      <c r="M115" s="10">
        <f>SUBTOTAL(9,M112:M114)</f>
        <v>368.6</v>
      </c>
    </row>
    <row r="116" spans="1:13" ht="14.25" outlineLevel="2">
      <c r="A116" s="4" t="s">
        <v>57</v>
      </c>
      <c r="B116" s="3"/>
      <c r="C116" s="27"/>
      <c r="D116" s="28" t="s">
        <v>12</v>
      </c>
      <c r="E116" s="3"/>
      <c r="F116" s="2">
        <v>0.5</v>
      </c>
      <c r="G116" s="3"/>
      <c r="H116" s="3"/>
      <c r="I116" s="22">
        <f>F116*50</f>
        <v>25</v>
      </c>
      <c r="J116" s="3">
        <v>1</v>
      </c>
      <c r="K116" s="3">
        <v>1</v>
      </c>
      <c r="L116" s="3">
        <v>1</v>
      </c>
      <c r="M116" s="3">
        <f>I116*L116</f>
        <v>25</v>
      </c>
    </row>
    <row r="117" spans="1:13" ht="13.5" outlineLevel="2">
      <c r="A117" s="14" t="s">
        <v>57</v>
      </c>
      <c r="B117" s="10"/>
      <c r="C117" s="31" t="s">
        <v>62</v>
      </c>
      <c r="D117" s="14" t="s">
        <v>104</v>
      </c>
      <c r="E117" s="10"/>
      <c r="F117" s="10"/>
      <c r="G117" s="10"/>
      <c r="H117" s="10"/>
      <c r="I117" s="10">
        <v>36</v>
      </c>
      <c r="J117" s="10">
        <v>1</v>
      </c>
      <c r="K117" s="10">
        <v>1</v>
      </c>
      <c r="L117" s="10">
        <v>1.3</v>
      </c>
      <c r="M117" s="10">
        <f>I117*L117</f>
        <v>46.800000000000004</v>
      </c>
    </row>
    <row r="118" spans="1:13" ht="13.5" outlineLevel="1">
      <c r="A118" s="16" t="s">
        <v>173</v>
      </c>
      <c r="B118" s="10"/>
      <c r="C118" s="31"/>
      <c r="D118" s="14"/>
      <c r="E118" s="10"/>
      <c r="F118" s="10"/>
      <c r="G118" s="10"/>
      <c r="H118" s="10"/>
      <c r="I118" s="10"/>
      <c r="J118" s="10"/>
      <c r="K118" s="10"/>
      <c r="L118" s="10"/>
      <c r="M118" s="10">
        <f>SUBTOTAL(9,M116:M117)</f>
        <v>71.80000000000001</v>
      </c>
    </row>
    <row r="119" spans="1:13" ht="14.25" outlineLevel="2">
      <c r="A119" s="4" t="s">
        <v>41</v>
      </c>
      <c r="B119" s="3"/>
      <c r="C119" s="27"/>
      <c r="D119" s="28" t="s">
        <v>12</v>
      </c>
      <c r="E119" s="3"/>
      <c r="F119" s="2">
        <v>2</v>
      </c>
      <c r="G119" s="3"/>
      <c r="H119" s="3"/>
      <c r="I119" s="22">
        <f>F119*50</f>
        <v>100</v>
      </c>
      <c r="J119" s="3">
        <v>1</v>
      </c>
      <c r="K119" s="3">
        <v>1</v>
      </c>
      <c r="L119" s="3">
        <v>1</v>
      </c>
      <c r="M119" s="3">
        <f>I119*L119</f>
        <v>100</v>
      </c>
    </row>
    <row r="120" spans="1:13" ht="14.25" outlineLevel="1">
      <c r="A120" s="24" t="s">
        <v>174</v>
      </c>
      <c r="B120" s="3"/>
      <c r="C120" s="27"/>
      <c r="D120" s="28"/>
      <c r="E120" s="3"/>
      <c r="F120" s="2"/>
      <c r="G120" s="3"/>
      <c r="H120" s="3"/>
      <c r="I120" s="22"/>
      <c r="J120" s="3"/>
      <c r="K120" s="3"/>
      <c r="L120" s="3"/>
      <c r="M120" s="3">
        <f>SUBTOTAL(9,M119)</f>
        <v>100</v>
      </c>
    </row>
    <row r="121" spans="1:13" ht="13.5" outlineLevel="2">
      <c r="A121" s="14" t="s">
        <v>105</v>
      </c>
      <c r="B121" s="18"/>
      <c r="C121" s="31" t="s">
        <v>62</v>
      </c>
      <c r="D121" s="14" t="s">
        <v>97</v>
      </c>
      <c r="E121" s="18"/>
      <c r="F121" s="18"/>
      <c r="G121" s="18"/>
      <c r="H121" s="18"/>
      <c r="I121" s="10">
        <v>10</v>
      </c>
      <c r="J121" s="10">
        <v>1</v>
      </c>
      <c r="K121" s="10">
        <v>1</v>
      </c>
      <c r="L121" s="10">
        <v>1.3</v>
      </c>
      <c r="M121" s="10">
        <f>I121*L121</f>
        <v>13</v>
      </c>
    </row>
    <row r="122" spans="1:13" ht="13.5" outlineLevel="1">
      <c r="A122" s="16" t="s">
        <v>175</v>
      </c>
      <c r="B122" s="18"/>
      <c r="C122" s="31"/>
      <c r="D122" s="14"/>
      <c r="E122" s="18"/>
      <c r="F122" s="18"/>
      <c r="G122" s="18"/>
      <c r="H122" s="18"/>
      <c r="I122" s="10"/>
      <c r="J122" s="10"/>
      <c r="K122" s="10"/>
      <c r="L122" s="10"/>
      <c r="M122" s="10">
        <f>SUBTOTAL(9,M121)</f>
        <v>13</v>
      </c>
    </row>
    <row r="123" spans="1:13" ht="14.25" outlineLevel="2">
      <c r="A123" s="4" t="s">
        <v>42</v>
      </c>
      <c r="B123" s="3"/>
      <c r="C123" s="27"/>
      <c r="D123" s="28" t="s">
        <v>12</v>
      </c>
      <c r="E123" s="3"/>
      <c r="F123" s="2">
        <v>1.5</v>
      </c>
      <c r="G123" s="3"/>
      <c r="H123" s="3"/>
      <c r="I123" s="22">
        <f>F123*50</f>
        <v>75</v>
      </c>
      <c r="J123" s="3">
        <v>1</v>
      </c>
      <c r="K123" s="3">
        <v>1</v>
      </c>
      <c r="L123" s="3">
        <v>1</v>
      </c>
      <c r="M123" s="3">
        <f>I123*L123</f>
        <v>75</v>
      </c>
    </row>
    <row r="124" spans="1:13" ht="13.5" outlineLevel="2">
      <c r="A124" s="25" t="s">
        <v>42</v>
      </c>
      <c r="B124" s="6"/>
      <c r="C124" s="31" t="s">
        <v>64</v>
      </c>
      <c r="D124" s="14" t="s">
        <v>106</v>
      </c>
      <c r="E124" s="6"/>
      <c r="F124" s="44"/>
      <c r="G124" s="6"/>
      <c r="H124" s="6"/>
      <c r="I124" s="5" t="s">
        <v>66</v>
      </c>
      <c r="J124" s="10">
        <v>1</v>
      </c>
      <c r="K124" s="10">
        <v>1</v>
      </c>
      <c r="L124" s="10">
        <v>1.3</v>
      </c>
      <c r="M124" s="10">
        <f>I124*L124</f>
        <v>46.800000000000004</v>
      </c>
    </row>
    <row r="125" spans="1:13" ht="13.5" outlineLevel="2">
      <c r="A125" s="14" t="s">
        <v>42</v>
      </c>
      <c r="B125" s="11"/>
      <c r="C125" s="31" t="s">
        <v>62</v>
      </c>
      <c r="D125" s="14" t="s">
        <v>63</v>
      </c>
      <c r="E125" s="11"/>
      <c r="F125" s="11"/>
      <c r="G125" s="11"/>
      <c r="H125" s="11"/>
      <c r="I125" s="10">
        <v>6</v>
      </c>
      <c r="J125" s="10">
        <v>1</v>
      </c>
      <c r="K125" s="10">
        <v>1</v>
      </c>
      <c r="L125" s="10">
        <v>1.3</v>
      </c>
      <c r="M125" s="10">
        <f>I125*L125</f>
        <v>7.800000000000001</v>
      </c>
    </row>
    <row r="126" spans="1:13" ht="13.5" outlineLevel="1">
      <c r="A126" s="16" t="s">
        <v>176</v>
      </c>
      <c r="B126" s="11"/>
      <c r="C126" s="31"/>
      <c r="D126" s="14"/>
      <c r="E126" s="11"/>
      <c r="F126" s="11"/>
      <c r="G126" s="11"/>
      <c r="H126" s="11"/>
      <c r="I126" s="10"/>
      <c r="J126" s="10"/>
      <c r="K126" s="10"/>
      <c r="L126" s="10"/>
      <c r="M126" s="10">
        <f>SUBTOTAL(9,M123:M125)</f>
        <v>129.60000000000002</v>
      </c>
    </row>
    <row r="127" spans="1:13" ht="14.25" outlineLevel="2">
      <c r="A127" s="4" t="s">
        <v>43</v>
      </c>
      <c r="B127" s="3"/>
      <c r="C127" s="27"/>
      <c r="D127" s="28" t="s">
        <v>12</v>
      </c>
      <c r="E127" s="3"/>
      <c r="F127" s="2">
        <v>6</v>
      </c>
      <c r="G127" s="3"/>
      <c r="H127" s="3"/>
      <c r="I127" s="22">
        <f>F127*50</f>
        <v>300</v>
      </c>
      <c r="J127" s="3">
        <v>1</v>
      </c>
      <c r="K127" s="3">
        <v>1</v>
      </c>
      <c r="L127" s="3">
        <v>1</v>
      </c>
      <c r="M127" s="3">
        <f>I127*L127</f>
        <v>300</v>
      </c>
    </row>
    <row r="128" spans="1:13" ht="13.5" outlineLevel="2">
      <c r="A128" s="25" t="s">
        <v>43</v>
      </c>
      <c r="B128" s="11"/>
      <c r="C128" s="31" t="s">
        <v>64</v>
      </c>
      <c r="D128" s="14" t="s">
        <v>107</v>
      </c>
      <c r="E128" s="10"/>
      <c r="F128" s="10"/>
      <c r="G128" s="10"/>
      <c r="H128" s="10"/>
      <c r="I128" s="5" t="s">
        <v>66</v>
      </c>
      <c r="J128" s="10">
        <v>1</v>
      </c>
      <c r="K128" s="10">
        <v>1</v>
      </c>
      <c r="L128" s="10">
        <v>1.3</v>
      </c>
      <c r="M128" s="10">
        <f>I128*L128</f>
        <v>46.800000000000004</v>
      </c>
    </row>
    <row r="129" spans="1:13" ht="13.5" outlineLevel="1">
      <c r="A129" s="45" t="s">
        <v>177</v>
      </c>
      <c r="B129" s="11"/>
      <c r="C129" s="31"/>
      <c r="D129" s="14"/>
      <c r="E129" s="10"/>
      <c r="F129" s="10"/>
      <c r="G129" s="10"/>
      <c r="H129" s="10"/>
      <c r="I129" s="5"/>
      <c r="J129" s="10"/>
      <c r="K129" s="10"/>
      <c r="L129" s="10"/>
      <c r="M129" s="10">
        <f>SUBTOTAL(9,M127:M128)</f>
        <v>346.8</v>
      </c>
    </row>
    <row r="130" spans="1:13" ht="14.25" outlineLevel="2">
      <c r="A130" s="4" t="s">
        <v>44</v>
      </c>
      <c r="B130" s="3"/>
      <c r="C130" s="27"/>
      <c r="D130" s="28" t="s">
        <v>12</v>
      </c>
      <c r="E130" s="3"/>
      <c r="F130" s="2">
        <v>2</v>
      </c>
      <c r="G130" s="3"/>
      <c r="H130" s="3"/>
      <c r="I130" s="22">
        <f>F130*50</f>
        <v>100</v>
      </c>
      <c r="J130" s="3">
        <v>1</v>
      </c>
      <c r="K130" s="3">
        <v>1</v>
      </c>
      <c r="L130" s="3">
        <v>1</v>
      </c>
      <c r="M130" s="3">
        <f>I130*L130</f>
        <v>100</v>
      </c>
    </row>
    <row r="131" spans="1:13" ht="13.5" outlineLevel="2">
      <c r="A131" s="14" t="s">
        <v>44</v>
      </c>
      <c r="B131" s="10"/>
      <c r="C131" s="31" t="s">
        <v>62</v>
      </c>
      <c r="D131" s="14" t="s">
        <v>108</v>
      </c>
      <c r="E131" s="10"/>
      <c r="F131" s="10"/>
      <c r="G131" s="10"/>
      <c r="H131" s="10"/>
      <c r="I131" s="10">
        <v>9</v>
      </c>
      <c r="J131" s="10">
        <v>1</v>
      </c>
      <c r="K131" s="10">
        <v>1</v>
      </c>
      <c r="L131" s="10">
        <v>1.3</v>
      </c>
      <c r="M131" s="10">
        <f>I131*L131</f>
        <v>11.700000000000001</v>
      </c>
    </row>
    <row r="132" spans="1:13" ht="13.5" outlineLevel="2">
      <c r="A132" s="15" t="s">
        <v>44</v>
      </c>
      <c r="B132" s="10"/>
      <c r="C132" s="31" t="s">
        <v>64</v>
      </c>
      <c r="D132" s="25" t="s">
        <v>108</v>
      </c>
      <c r="E132" s="10"/>
      <c r="F132" s="10"/>
      <c r="G132" s="10"/>
      <c r="H132" s="10"/>
      <c r="I132" s="10">
        <v>9</v>
      </c>
      <c r="J132" s="10">
        <v>1</v>
      </c>
      <c r="K132" s="10">
        <v>1</v>
      </c>
      <c r="L132" s="23">
        <v>1.3</v>
      </c>
      <c r="M132" s="10">
        <f>I132*L132</f>
        <v>11.700000000000001</v>
      </c>
    </row>
    <row r="133" spans="1:13" ht="13.5" outlineLevel="2">
      <c r="A133" s="15" t="s">
        <v>44</v>
      </c>
      <c r="B133" s="6"/>
      <c r="C133" s="31" t="s">
        <v>64</v>
      </c>
      <c r="D133" s="25" t="s">
        <v>109</v>
      </c>
      <c r="E133" s="6"/>
      <c r="F133" s="6"/>
      <c r="G133" s="6"/>
      <c r="H133" s="6"/>
      <c r="I133" s="10">
        <v>9</v>
      </c>
      <c r="J133" s="10">
        <v>1</v>
      </c>
      <c r="K133" s="10">
        <v>1</v>
      </c>
      <c r="L133" s="23">
        <v>1.3</v>
      </c>
      <c r="M133" s="10">
        <f>I133*L133</f>
        <v>11.700000000000001</v>
      </c>
    </row>
    <row r="134" spans="1:13" ht="13.5" outlineLevel="1">
      <c r="A134" s="20" t="s">
        <v>178</v>
      </c>
      <c r="B134" s="6"/>
      <c r="C134" s="31"/>
      <c r="D134" s="25"/>
      <c r="E134" s="6"/>
      <c r="F134" s="6"/>
      <c r="G134" s="6"/>
      <c r="H134" s="6"/>
      <c r="I134" s="10"/>
      <c r="J134" s="10"/>
      <c r="K134" s="10"/>
      <c r="L134" s="23"/>
      <c r="M134" s="10">
        <f>SUBTOTAL(9,M130:M133)</f>
        <v>135.1</v>
      </c>
    </row>
    <row r="135" spans="1:13" ht="13.5" outlineLevel="2">
      <c r="A135" s="25" t="s">
        <v>110</v>
      </c>
      <c r="B135" s="11"/>
      <c r="C135" s="31" t="s">
        <v>64</v>
      </c>
      <c r="D135" s="14" t="s">
        <v>111</v>
      </c>
      <c r="E135" s="11"/>
      <c r="F135" s="11"/>
      <c r="G135" s="11"/>
      <c r="H135" s="11"/>
      <c r="I135" s="5" t="s">
        <v>66</v>
      </c>
      <c r="J135" s="10">
        <v>1</v>
      </c>
      <c r="K135" s="10">
        <v>1</v>
      </c>
      <c r="L135" s="10">
        <v>1.3</v>
      </c>
      <c r="M135" s="10">
        <f>I135*L135</f>
        <v>46.800000000000004</v>
      </c>
    </row>
    <row r="136" spans="1:13" ht="13.5" outlineLevel="2">
      <c r="A136" s="25" t="s">
        <v>110</v>
      </c>
      <c r="B136" s="10"/>
      <c r="C136" s="31" t="s">
        <v>64</v>
      </c>
      <c r="D136" s="14" t="s">
        <v>78</v>
      </c>
      <c r="E136" s="10"/>
      <c r="F136" s="10"/>
      <c r="G136" s="10"/>
      <c r="H136" s="10"/>
      <c r="I136" s="5">
        <v>18</v>
      </c>
      <c r="J136" s="10">
        <v>1</v>
      </c>
      <c r="K136" s="10">
        <v>1</v>
      </c>
      <c r="L136" s="10">
        <v>1.3</v>
      </c>
      <c r="M136" s="10">
        <f>I136*L136</f>
        <v>23.400000000000002</v>
      </c>
    </row>
    <row r="137" spans="1:13" ht="13.5" outlineLevel="2">
      <c r="A137" s="25" t="s">
        <v>110</v>
      </c>
      <c r="B137" s="46"/>
      <c r="C137" s="31" t="s">
        <v>64</v>
      </c>
      <c r="D137" s="14" t="s">
        <v>112</v>
      </c>
      <c r="E137" s="23"/>
      <c r="F137" s="23"/>
      <c r="G137" s="23"/>
      <c r="H137" s="23"/>
      <c r="I137" s="23">
        <v>36</v>
      </c>
      <c r="J137" s="23">
        <v>1</v>
      </c>
      <c r="K137" s="23">
        <v>1</v>
      </c>
      <c r="L137" s="23">
        <v>1.3</v>
      </c>
      <c r="M137" s="10">
        <f>I137*L137</f>
        <v>46.800000000000004</v>
      </c>
    </row>
    <row r="138" spans="1:13" ht="13.5" outlineLevel="2">
      <c r="A138" s="14" t="s">
        <v>110</v>
      </c>
      <c r="B138" s="10"/>
      <c r="C138" s="31" t="s">
        <v>62</v>
      </c>
      <c r="D138" s="14" t="s">
        <v>113</v>
      </c>
      <c r="E138" s="10"/>
      <c r="F138" s="10"/>
      <c r="G138" s="10"/>
      <c r="H138" s="10"/>
      <c r="I138" s="10">
        <v>36</v>
      </c>
      <c r="J138" s="10">
        <v>1</v>
      </c>
      <c r="K138" s="10">
        <v>1</v>
      </c>
      <c r="L138" s="10">
        <v>1.3</v>
      </c>
      <c r="M138" s="10">
        <f>I138*L138</f>
        <v>46.800000000000004</v>
      </c>
    </row>
    <row r="139" spans="1:13" ht="13.5" outlineLevel="1">
      <c r="A139" s="16" t="s">
        <v>179</v>
      </c>
      <c r="B139" s="10"/>
      <c r="C139" s="31"/>
      <c r="D139" s="14"/>
      <c r="E139" s="10"/>
      <c r="F139" s="10"/>
      <c r="G139" s="10"/>
      <c r="H139" s="10"/>
      <c r="I139" s="10"/>
      <c r="J139" s="10"/>
      <c r="K139" s="10"/>
      <c r="L139" s="10"/>
      <c r="M139" s="10">
        <f>SUBTOTAL(9,M135:M138)</f>
        <v>163.8</v>
      </c>
    </row>
    <row r="140" spans="1:13" ht="14.25" outlineLevel="2">
      <c r="A140" s="4" t="s">
        <v>45</v>
      </c>
      <c r="B140" s="3"/>
      <c r="C140" s="27"/>
      <c r="D140" s="28" t="s">
        <v>12</v>
      </c>
      <c r="E140" s="3"/>
      <c r="F140" s="2">
        <v>3.5</v>
      </c>
      <c r="G140" s="3"/>
      <c r="H140" s="3"/>
      <c r="I140" s="22">
        <f>F140*50</f>
        <v>175</v>
      </c>
      <c r="J140" s="3">
        <v>1</v>
      </c>
      <c r="K140" s="3">
        <v>1</v>
      </c>
      <c r="L140" s="3">
        <v>1</v>
      </c>
      <c r="M140" s="3">
        <f>I140*L140</f>
        <v>175</v>
      </c>
    </row>
    <row r="141" spans="1:13" ht="13.5" outlineLevel="2">
      <c r="A141" s="25" t="s">
        <v>45</v>
      </c>
      <c r="B141" s="11"/>
      <c r="C141" s="31" t="s">
        <v>64</v>
      </c>
      <c r="D141" s="14" t="s">
        <v>114</v>
      </c>
      <c r="E141" s="11"/>
      <c r="F141" s="11"/>
      <c r="G141" s="11"/>
      <c r="H141" s="11"/>
      <c r="I141" s="5" t="s">
        <v>66</v>
      </c>
      <c r="J141" s="10">
        <v>1</v>
      </c>
      <c r="K141" s="10">
        <v>1</v>
      </c>
      <c r="L141" s="10">
        <v>1.3</v>
      </c>
      <c r="M141" s="10">
        <v>46.8</v>
      </c>
    </row>
    <row r="142" spans="1:13" ht="13.5" outlineLevel="2">
      <c r="A142" s="14" t="s">
        <v>45</v>
      </c>
      <c r="B142" s="10"/>
      <c r="C142" s="31" t="s">
        <v>62</v>
      </c>
      <c r="D142" s="14" t="s">
        <v>115</v>
      </c>
      <c r="E142" s="10"/>
      <c r="F142" s="10"/>
      <c r="G142" s="10"/>
      <c r="H142" s="10"/>
      <c r="I142" s="10">
        <v>36</v>
      </c>
      <c r="J142" s="10">
        <v>1</v>
      </c>
      <c r="K142" s="10">
        <v>1</v>
      </c>
      <c r="L142" s="10">
        <v>1.3</v>
      </c>
      <c r="M142" s="10">
        <f>I142*L142</f>
        <v>46.800000000000004</v>
      </c>
    </row>
    <row r="143" spans="1:13" ht="13.5" outlineLevel="1">
      <c r="A143" s="16" t="s">
        <v>180</v>
      </c>
      <c r="B143" s="10"/>
      <c r="C143" s="31"/>
      <c r="D143" s="14"/>
      <c r="E143" s="10"/>
      <c r="F143" s="10"/>
      <c r="G143" s="10"/>
      <c r="H143" s="10"/>
      <c r="I143" s="10"/>
      <c r="J143" s="10"/>
      <c r="K143" s="10"/>
      <c r="L143" s="10"/>
      <c r="M143" s="10">
        <f>SUBTOTAL(9,M140:M142)</f>
        <v>268.6</v>
      </c>
    </row>
    <row r="144" spans="1:13" ht="14.25" outlineLevel="2">
      <c r="A144" s="4" t="s">
        <v>46</v>
      </c>
      <c r="B144" s="3"/>
      <c r="C144" s="27"/>
      <c r="D144" s="28" t="s">
        <v>12</v>
      </c>
      <c r="E144" s="3"/>
      <c r="F144" s="2">
        <v>6.5</v>
      </c>
      <c r="G144" s="3"/>
      <c r="H144" s="3"/>
      <c r="I144" s="22">
        <f>F144*50</f>
        <v>325</v>
      </c>
      <c r="J144" s="3">
        <v>1</v>
      </c>
      <c r="K144" s="3">
        <v>1</v>
      </c>
      <c r="L144" s="3">
        <v>1</v>
      </c>
      <c r="M144" s="3">
        <f>I144*L144</f>
        <v>325</v>
      </c>
    </row>
    <row r="145" spans="1:13" ht="13.5" outlineLevel="2">
      <c r="A145" s="14" t="s">
        <v>46</v>
      </c>
      <c r="B145" s="10"/>
      <c r="C145" s="31" t="s">
        <v>62</v>
      </c>
      <c r="D145" s="14" t="s">
        <v>116</v>
      </c>
      <c r="E145" s="10"/>
      <c r="F145" s="10"/>
      <c r="G145" s="10"/>
      <c r="H145" s="10"/>
      <c r="I145" s="10">
        <v>36</v>
      </c>
      <c r="J145" s="10">
        <v>1</v>
      </c>
      <c r="K145" s="10">
        <v>1</v>
      </c>
      <c r="L145" s="10">
        <v>1.3</v>
      </c>
      <c r="M145" s="10">
        <f>I145*L145</f>
        <v>46.800000000000004</v>
      </c>
    </row>
    <row r="146" spans="1:13" ht="13.5" outlineLevel="1">
      <c r="A146" s="16" t="s">
        <v>181</v>
      </c>
      <c r="B146" s="10"/>
      <c r="C146" s="31"/>
      <c r="D146" s="14"/>
      <c r="E146" s="10"/>
      <c r="F146" s="10"/>
      <c r="G146" s="10"/>
      <c r="H146" s="10"/>
      <c r="I146" s="10"/>
      <c r="J146" s="10"/>
      <c r="K146" s="10"/>
      <c r="L146" s="10"/>
      <c r="M146" s="10">
        <f>SUBTOTAL(9,M144:M145)</f>
        <v>371.8</v>
      </c>
    </row>
    <row r="147" spans="1:13" ht="14.25" outlineLevel="2">
      <c r="A147" s="4" t="s">
        <v>47</v>
      </c>
      <c r="B147" s="3"/>
      <c r="C147" s="27"/>
      <c r="D147" s="28" t="s">
        <v>12</v>
      </c>
      <c r="E147" s="3"/>
      <c r="F147" s="2">
        <v>4</v>
      </c>
      <c r="G147" s="3"/>
      <c r="H147" s="3"/>
      <c r="I147" s="22">
        <f>F147*50</f>
        <v>200</v>
      </c>
      <c r="J147" s="3">
        <v>1</v>
      </c>
      <c r="K147" s="3">
        <v>1</v>
      </c>
      <c r="L147" s="3">
        <v>1</v>
      </c>
      <c r="M147" s="3">
        <f>I147*L147</f>
        <v>200</v>
      </c>
    </row>
    <row r="148" spans="1:13" ht="13.5" outlineLevel="2">
      <c r="A148" s="14" t="s">
        <v>47</v>
      </c>
      <c r="B148" s="11"/>
      <c r="C148" s="31" t="s">
        <v>62</v>
      </c>
      <c r="D148" s="14" t="s">
        <v>117</v>
      </c>
      <c r="E148" s="11"/>
      <c r="F148" s="11"/>
      <c r="G148" s="11"/>
      <c r="H148" s="11"/>
      <c r="I148" s="10">
        <v>36</v>
      </c>
      <c r="J148" s="10">
        <v>1</v>
      </c>
      <c r="K148" s="10">
        <v>1</v>
      </c>
      <c r="L148" s="10">
        <v>1.3</v>
      </c>
      <c r="M148" s="10">
        <f>I148*L148</f>
        <v>46.800000000000004</v>
      </c>
    </row>
    <row r="149" spans="1:13" ht="13.5" outlineLevel="1">
      <c r="A149" s="16" t="s">
        <v>182</v>
      </c>
      <c r="B149" s="11"/>
      <c r="C149" s="31"/>
      <c r="D149" s="14"/>
      <c r="E149" s="11"/>
      <c r="F149" s="11"/>
      <c r="G149" s="11"/>
      <c r="H149" s="11"/>
      <c r="I149" s="10"/>
      <c r="J149" s="10"/>
      <c r="K149" s="10"/>
      <c r="L149" s="10"/>
      <c r="M149" s="10">
        <f>SUBTOTAL(9,M147:M148)</f>
        <v>246.8</v>
      </c>
    </row>
    <row r="150" spans="1:13" ht="13.5" outlineLevel="2">
      <c r="A150" s="14" t="s">
        <v>118</v>
      </c>
      <c r="B150" s="10"/>
      <c r="C150" s="31" t="s">
        <v>62</v>
      </c>
      <c r="D150" s="14" t="s">
        <v>119</v>
      </c>
      <c r="E150" s="10"/>
      <c r="F150" s="10"/>
      <c r="G150" s="10"/>
      <c r="H150" s="10"/>
      <c r="I150" s="10">
        <v>36</v>
      </c>
      <c r="J150" s="10">
        <v>1</v>
      </c>
      <c r="K150" s="10">
        <v>1</v>
      </c>
      <c r="L150" s="10">
        <v>1.3</v>
      </c>
      <c r="M150" s="10">
        <f>I150*L150</f>
        <v>46.800000000000004</v>
      </c>
    </row>
    <row r="151" spans="1:13" ht="13.5" outlineLevel="1">
      <c r="A151" s="16" t="s">
        <v>183</v>
      </c>
      <c r="B151" s="10"/>
      <c r="C151" s="31"/>
      <c r="D151" s="14"/>
      <c r="E151" s="10"/>
      <c r="F151" s="10"/>
      <c r="G151" s="10"/>
      <c r="H151" s="10"/>
      <c r="I151" s="10"/>
      <c r="J151" s="10"/>
      <c r="K151" s="10"/>
      <c r="L151" s="10"/>
      <c r="M151" s="10">
        <f>SUBTOTAL(9,M150)</f>
        <v>46.800000000000004</v>
      </c>
    </row>
    <row r="152" spans="1:13" ht="14.25" outlineLevel="2">
      <c r="A152" s="2" t="s">
        <v>48</v>
      </c>
      <c r="B152" s="3"/>
      <c r="C152" s="27"/>
      <c r="D152" s="3" t="s">
        <v>12</v>
      </c>
      <c r="E152" s="3"/>
      <c r="F152" s="2">
        <v>1</v>
      </c>
      <c r="G152" s="3"/>
      <c r="H152" s="3"/>
      <c r="I152" s="22">
        <f>F152*50</f>
        <v>50</v>
      </c>
      <c r="J152" s="3">
        <v>1</v>
      </c>
      <c r="K152" s="3">
        <v>1</v>
      </c>
      <c r="L152" s="3">
        <v>1</v>
      </c>
      <c r="M152" s="3">
        <f>I152*L152</f>
        <v>50</v>
      </c>
    </row>
    <row r="153" spans="1:13" ht="14.25" outlineLevel="1">
      <c r="A153" s="17" t="s">
        <v>184</v>
      </c>
      <c r="B153" s="3"/>
      <c r="C153" s="27"/>
      <c r="D153" s="3"/>
      <c r="E153" s="3"/>
      <c r="F153" s="2"/>
      <c r="G153" s="3"/>
      <c r="H153" s="3"/>
      <c r="I153" s="22"/>
      <c r="J153" s="3"/>
      <c r="K153" s="3"/>
      <c r="L153" s="3"/>
      <c r="M153" s="3">
        <f>SUBTOTAL(9,M152)</f>
        <v>50</v>
      </c>
    </row>
    <row r="154" spans="1:13" ht="14.25" outlineLevel="2">
      <c r="A154" s="2" t="s">
        <v>55</v>
      </c>
      <c r="B154" s="3"/>
      <c r="C154" s="27"/>
      <c r="D154" s="3" t="s">
        <v>12</v>
      </c>
      <c r="E154" s="3"/>
      <c r="F154" s="2">
        <v>2</v>
      </c>
      <c r="G154" s="3"/>
      <c r="H154" s="3"/>
      <c r="I154" s="22">
        <f>F154*50</f>
        <v>100</v>
      </c>
      <c r="J154" s="3">
        <v>1</v>
      </c>
      <c r="K154" s="3">
        <v>1</v>
      </c>
      <c r="L154" s="3">
        <v>1</v>
      </c>
      <c r="M154" s="3">
        <f>I154*L154</f>
        <v>100</v>
      </c>
    </row>
    <row r="155" spans="1:13" ht="13.5" outlineLevel="2">
      <c r="A155" s="7" t="s">
        <v>55</v>
      </c>
      <c r="B155" s="23"/>
      <c r="C155" s="31" t="s">
        <v>62</v>
      </c>
      <c r="D155" s="7" t="s">
        <v>120</v>
      </c>
      <c r="E155" s="23"/>
      <c r="F155" s="23"/>
      <c r="G155" s="23"/>
      <c r="H155" s="23"/>
      <c r="I155" s="23">
        <v>36</v>
      </c>
      <c r="J155" s="23">
        <v>1</v>
      </c>
      <c r="K155" s="23">
        <v>1</v>
      </c>
      <c r="L155" s="23">
        <v>1.3</v>
      </c>
      <c r="M155" s="10">
        <f>I155*L155</f>
        <v>46.800000000000004</v>
      </c>
    </row>
    <row r="156" spans="1:13" ht="13.5" outlineLevel="2">
      <c r="A156" s="7" t="s">
        <v>55</v>
      </c>
      <c r="B156" s="23"/>
      <c r="C156" s="31" t="s">
        <v>62</v>
      </c>
      <c r="D156" s="7" t="s">
        <v>121</v>
      </c>
      <c r="E156" s="23"/>
      <c r="F156" s="23"/>
      <c r="G156" s="23"/>
      <c r="H156" s="23"/>
      <c r="I156" s="23">
        <v>36</v>
      </c>
      <c r="J156" s="23">
        <v>1</v>
      </c>
      <c r="K156" s="23">
        <v>1</v>
      </c>
      <c r="L156" s="23">
        <v>1.3</v>
      </c>
      <c r="M156" s="10">
        <f>I156*L156</f>
        <v>46.800000000000004</v>
      </c>
    </row>
    <row r="157" spans="1:13" ht="13.5" outlineLevel="1">
      <c r="A157" s="13" t="s">
        <v>185</v>
      </c>
      <c r="B157" s="23"/>
      <c r="C157" s="31"/>
      <c r="D157" s="7"/>
      <c r="E157" s="23"/>
      <c r="F157" s="23"/>
      <c r="G157" s="23"/>
      <c r="H157" s="23"/>
      <c r="I157" s="23"/>
      <c r="J157" s="23"/>
      <c r="K157" s="23"/>
      <c r="L157" s="23"/>
      <c r="M157" s="10">
        <f>SUBTOTAL(9,M154:M156)</f>
        <v>193.60000000000002</v>
      </c>
    </row>
    <row r="158" spans="1:13" ht="14.25" outlineLevel="2">
      <c r="A158" s="2" t="s">
        <v>49</v>
      </c>
      <c r="B158" s="3"/>
      <c r="C158" s="27"/>
      <c r="D158" s="3" t="s">
        <v>12</v>
      </c>
      <c r="E158" s="3"/>
      <c r="F158" s="2">
        <v>2</v>
      </c>
      <c r="G158" s="3"/>
      <c r="H158" s="3"/>
      <c r="I158" s="22">
        <f>F158*50</f>
        <v>100</v>
      </c>
      <c r="J158" s="3">
        <v>1</v>
      </c>
      <c r="K158" s="3">
        <v>1</v>
      </c>
      <c r="L158" s="3">
        <v>1</v>
      </c>
      <c r="M158" s="3">
        <f>I158*L158</f>
        <v>100</v>
      </c>
    </row>
    <row r="159" spans="1:13" ht="14.25" outlineLevel="1">
      <c r="A159" s="17" t="s">
        <v>186</v>
      </c>
      <c r="B159" s="3"/>
      <c r="C159" s="27"/>
      <c r="D159" s="3"/>
      <c r="E159" s="3"/>
      <c r="F159" s="2"/>
      <c r="G159" s="3"/>
      <c r="H159" s="3"/>
      <c r="I159" s="22"/>
      <c r="J159" s="3"/>
      <c r="K159" s="3"/>
      <c r="L159" s="3"/>
      <c r="M159" s="3">
        <f>SUBTOTAL(9,M158)</f>
        <v>100</v>
      </c>
    </row>
    <row r="160" spans="1:13" ht="14.25" outlineLevel="2">
      <c r="A160" s="2" t="s">
        <v>50</v>
      </c>
      <c r="B160" s="3"/>
      <c r="C160" s="27"/>
      <c r="D160" s="3" t="s">
        <v>12</v>
      </c>
      <c r="E160" s="3"/>
      <c r="F160" s="2">
        <v>2</v>
      </c>
      <c r="G160" s="3"/>
      <c r="H160" s="3"/>
      <c r="I160" s="22">
        <f>F160*50</f>
        <v>100</v>
      </c>
      <c r="J160" s="3">
        <v>1</v>
      </c>
      <c r="K160" s="3">
        <v>1</v>
      </c>
      <c r="L160" s="3">
        <v>1</v>
      </c>
      <c r="M160" s="3">
        <f>I160*L160</f>
        <v>100</v>
      </c>
    </row>
    <row r="161" spans="1:13" ht="13.5" outlineLevel="2">
      <c r="A161" s="5" t="s">
        <v>50</v>
      </c>
      <c r="B161" s="10"/>
      <c r="C161" s="31" t="s">
        <v>64</v>
      </c>
      <c r="D161" s="7" t="s">
        <v>122</v>
      </c>
      <c r="E161" s="10"/>
      <c r="F161" s="10"/>
      <c r="G161" s="10"/>
      <c r="H161" s="10"/>
      <c r="I161" s="10">
        <v>36</v>
      </c>
      <c r="J161" s="10">
        <v>1</v>
      </c>
      <c r="K161" s="10">
        <v>1</v>
      </c>
      <c r="L161" s="10">
        <v>1.3</v>
      </c>
      <c r="M161" s="10">
        <f>I161*L161</f>
        <v>46.800000000000004</v>
      </c>
    </row>
    <row r="162" spans="1:13" ht="13.5" outlineLevel="1">
      <c r="A162" s="9" t="s">
        <v>187</v>
      </c>
      <c r="B162" s="10"/>
      <c r="C162" s="31"/>
      <c r="D162" s="7"/>
      <c r="E162" s="10"/>
      <c r="F162" s="10"/>
      <c r="G162" s="10"/>
      <c r="H162" s="10"/>
      <c r="I162" s="10"/>
      <c r="J162" s="10"/>
      <c r="K162" s="10"/>
      <c r="L162" s="10"/>
      <c r="M162" s="10">
        <f>SUBTOTAL(9,M160:M161)</f>
        <v>146.8</v>
      </c>
    </row>
    <row r="163" spans="1:13" ht="14.25" outlineLevel="2">
      <c r="A163" s="2" t="s">
        <v>51</v>
      </c>
      <c r="B163" s="3"/>
      <c r="C163" s="27"/>
      <c r="D163" s="3" t="s">
        <v>12</v>
      </c>
      <c r="E163" s="3"/>
      <c r="F163" s="2">
        <v>2</v>
      </c>
      <c r="G163" s="3"/>
      <c r="H163" s="3"/>
      <c r="I163" s="22">
        <f>F163*50</f>
        <v>100</v>
      </c>
      <c r="J163" s="3">
        <v>1</v>
      </c>
      <c r="K163" s="3">
        <v>1</v>
      </c>
      <c r="L163" s="3">
        <v>1</v>
      </c>
      <c r="M163" s="3">
        <f>I163*L163</f>
        <v>100</v>
      </c>
    </row>
    <row r="164" spans="1:13" ht="13.5" outlineLevel="2">
      <c r="A164" s="7" t="s">
        <v>51</v>
      </c>
      <c r="B164" s="6"/>
      <c r="C164" s="31" t="s">
        <v>62</v>
      </c>
      <c r="D164" s="30" t="s">
        <v>79</v>
      </c>
      <c r="E164" s="6"/>
      <c r="F164" s="6"/>
      <c r="G164" s="6"/>
      <c r="H164" s="6"/>
      <c r="I164" s="10">
        <v>6</v>
      </c>
      <c r="J164" s="10">
        <v>1</v>
      </c>
      <c r="K164" s="10">
        <v>1</v>
      </c>
      <c r="L164" s="10">
        <v>1.3</v>
      </c>
      <c r="M164" s="10">
        <f>I164*L164</f>
        <v>7.800000000000001</v>
      </c>
    </row>
    <row r="165" spans="1:13" ht="13.5" outlineLevel="2">
      <c r="A165" s="30" t="s">
        <v>51</v>
      </c>
      <c r="B165" s="10"/>
      <c r="C165" s="31" t="s">
        <v>62</v>
      </c>
      <c r="D165" s="30" t="s">
        <v>123</v>
      </c>
      <c r="E165" s="10"/>
      <c r="F165" s="10"/>
      <c r="G165" s="10"/>
      <c r="H165" s="10"/>
      <c r="I165" s="10">
        <v>36</v>
      </c>
      <c r="J165" s="10">
        <v>1</v>
      </c>
      <c r="K165" s="10">
        <v>1</v>
      </c>
      <c r="L165" s="10">
        <v>1.3</v>
      </c>
      <c r="M165" s="10">
        <f>I165*L165</f>
        <v>46.800000000000004</v>
      </c>
    </row>
    <row r="166" spans="1:13" ht="13.5" outlineLevel="1">
      <c r="A166" s="32" t="s">
        <v>188</v>
      </c>
      <c r="B166" s="10"/>
      <c r="C166" s="31"/>
      <c r="D166" s="30"/>
      <c r="E166" s="10"/>
      <c r="F166" s="10"/>
      <c r="G166" s="10"/>
      <c r="H166" s="10"/>
      <c r="I166" s="10"/>
      <c r="J166" s="10"/>
      <c r="K166" s="10"/>
      <c r="L166" s="10"/>
      <c r="M166" s="10">
        <f>SUBTOTAL(9,M163:M165)</f>
        <v>154.6</v>
      </c>
    </row>
    <row r="167" spans="1:13" ht="14.25" outlineLevel="2">
      <c r="A167" s="2" t="s">
        <v>58</v>
      </c>
      <c r="B167" s="47"/>
      <c r="C167" s="48"/>
      <c r="D167" s="3" t="s">
        <v>12</v>
      </c>
      <c r="E167" s="47"/>
      <c r="F167" s="2">
        <v>0.5</v>
      </c>
      <c r="G167" s="47"/>
      <c r="H167" s="47"/>
      <c r="I167" s="22">
        <f>F167*50</f>
        <v>25</v>
      </c>
      <c r="J167" s="3">
        <v>1</v>
      </c>
      <c r="K167" s="3">
        <v>1</v>
      </c>
      <c r="L167" s="3">
        <v>1</v>
      </c>
      <c r="M167" s="3">
        <f>I167*L167</f>
        <v>25</v>
      </c>
    </row>
    <row r="168" spans="1:13" ht="14.25" outlineLevel="1">
      <c r="A168" s="17" t="s">
        <v>189</v>
      </c>
      <c r="B168" s="47"/>
      <c r="C168" s="48"/>
      <c r="D168" s="3"/>
      <c r="E168" s="47"/>
      <c r="F168" s="2"/>
      <c r="G168" s="47"/>
      <c r="H168" s="47"/>
      <c r="I168" s="22"/>
      <c r="J168" s="3"/>
      <c r="K168" s="3"/>
      <c r="L168" s="3"/>
      <c r="M168" s="3">
        <f>SUBTOTAL(9,M167)</f>
        <v>25</v>
      </c>
    </row>
    <row r="169" spans="1:13" ht="14.25" outlineLevel="2">
      <c r="A169" s="2" t="s">
        <v>52</v>
      </c>
      <c r="B169" s="3"/>
      <c r="C169" s="27"/>
      <c r="D169" s="27" t="s">
        <v>12</v>
      </c>
      <c r="E169" s="3"/>
      <c r="F169" s="2">
        <v>8.5</v>
      </c>
      <c r="G169" s="3"/>
      <c r="H169" s="3"/>
      <c r="I169" s="22">
        <f>F169*50</f>
        <v>425</v>
      </c>
      <c r="J169" s="3">
        <v>1</v>
      </c>
      <c r="K169" s="3">
        <v>1</v>
      </c>
      <c r="L169" s="3">
        <v>1</v>
      </c>
      <c r="M169" s="3">
        <f>I169*L169</f>
        <v>425</v>
      </c>
    </row>
    <row r="170" spans="1:13" ht="13.5" outlineLevel="2">
      <c r="A170" s="5" t="s">
        <v>52</v>
      </c>
      <c r="B170" s="18"/>
      <c r="C170" s="31" t="s">
        <v>64</v>
      </c>
      <c r="D170" s="30" t="s">
        <v>124</v>
      </c>
      <c r="E170" s="18"/>
      <c r="F170" s="18"/>
      <c r="G170" s="18"/>
      <c r="H170" s="18"/>
      <c r="I170" s="5" t="s">
        <v>66</v>
      </c>
      <c r="J170" s="10">
        <v>1</v>
      </c>
      <c r="K170" s="10">
        <v>1</v>
      </c>
      <c r="L170" s="10">
        <v>1.3</v>
      </c>
      <c r="M170" s="10">
        <f>I170*L170</f>
        <v>46.800000000000004</v>
      </c>
    </row>
    <row r="171" spans="1:13" ht="13.5" outlineLevel="1">
      <c r="A171" s="9" t="s">
        <v>190</v>
      </c>
      <c r="B171" s="18"/>
      <c r="C171" s="31"/>
      <c r="D171" s="30"/>
      <c r="E171" s="18"/>
      <c r="F171" s="18"/>
      <c r="G171" s="18"/>
      <c r="H171" s="18"/>
      <c r="I171" s="5"/>
      <c r="J171" s="10"/>
      <c r="K171" s="10"/>
      <c r="L171" s="10"/>
      <c r="M171" s="10">
        <f>SUBTOTAL(9,M169:M170)</f>
        <v>471.8</v>
      </c>
    </row>
    <row r="172" spans="1:13" ht="14.25" outlineLevel="2">
      <c r="A172" s="2" t="s">
        <v>53</v>
      </c>
      <c r="B172" s="3"/>
      <c r="C172" s="27"/>
      <c r="D172" s="27" t="s">
        <v>12</v>
      </c>
      <c r="E172" s="3"/>
      <c r="F172" s="2">
        <v>6</v>
      </c>
      <c r="G172" s="3"/>
      <c r="H172" s="3"/>
      <c r="I172" s="22">
        <f>F172*50</f>
        <v>300</v>
      </c>
      <c r="J172" s="3">
        <v>1</v>
      </c>
      <c r="K172" s="3">
        <v>1</v>
      </c>
      <c r="L172" s="3">
        <v>1</v>
      </c>
      <c r="M172" s="3">
        <f>I172*L172</f>
        <v>300</v>
      </c>
    </row>
    <row r="173" spans="1:13" ht="13.5" outlineLevel="2">
      <c r="A173" s="5" t="s">
        <v>53</v>
      </c>
      <c r="B173" s="10"/>
      <c r="C173" s="31" t="s">
        <v>64</v>
      </c>
      <c r="D173" s="30" t="s">
        <v>125</v>
      </c>
      <c r="E173" s="10"/>
      <c r="F173" s="10"/>
      <c r="G173" s="10"/>
      <c r="H173" s="10"/>
      <c r="I173" s="5" t="s">
        <v>66</v>
      </c>
      <c r="J173" s="10">
        <v>1</v>
      </c>
      <c r="K173" s="10">
        <v>1</v>
      </c>
      <c r="L173" s="10">
        <v>1.3</v>
      </c>
      <c r="M173" s="10">
        <f>I173*L173</f>
        <v>46.800000000000004</v>
      </c>
    </row>
    <row r="174" spans="1:13" ht="13.5" outlineLevel="2">
      <c r="A174" s="5" t="s">
        <v>53</v>
      </c>
      <c r="B174" s="18"/>
      <c r="C174" s="31" t="s">
        <v>64</v>
      </c>
      <c r="D174" s="30" t="s">
        <v>126</v>
      </c>
      <c r="E174" s="18"/>
      <c r="F174" s="18"/>
      <c r="G174" s="18"/>
      <c r="H174" s="18"/>
      <c r="I174" s="5" t="s">
        <v>66</v>
      </c>
      <c r="J174" s="10">
        <v>1</v>
      </c>
      <c r="K174" s="10">
        <v>1</v>
      </c>
      <c r="L174" s="10">
        <v>1.3</v>
      </c>
      <c r="M174" s="10">
        <f>I174*L174</f>
        <v>46.800000000000004</v>
      </c>
    </row>
    <row r="175" spans="1:13" ht="13.5" outlineLevel="2">
      <c r="A175" s="14" t="s">
        <v>53</v>
      </c>
      <c r="B175" s="8"/>
      <c r="C175" s="31" t="s">
        <v>62</v>
      </c>
      <c r="D175" s="14" t="s">
        <v>79</v>
      </c>
      <c r="E175" s="8"/>
      <c r="F175" s="8"/>
      <c r="G175" s="8"/>
      <c r="H175" s="8"/>
      <c r="I175" s="10">
        <v>12</v>
      </c>
      <c r="J175" s="10">
        <v>1</v>
      </c>
      <c r="K175" s="10">
        <v>1</v>
      </c>
      <c r="L175" s="10">
        <v>1.3</v>
      </c>
      <c r="M175" s="10">
        <f>I175*L175</f>
        <v>15.600000000000001</v>
      </c>
    </row>
    <row r="176" spans="1:13" ht="13.5" outlineLevel="1">
      <c r="A176" s="16" t="s">
        <v>191</v>
      </c>
      <c r="B176" s="8"/>
      <c r="C176" s="31"/>
      <c r="D176" s="14"/>
      <c r="E176" s="8"/>
      <c r="F176" s="8"/>
      <c r="G176" s="8"/>
      <c r="H176" s="8"/>
      <c r="I176" s="10"/>
      <c r="J176" s="10"/>
      <c r="K176" s="10"/>
      <c r="L176" s="10"/>
      <c r="M176" s="10">
        <f>SUBTOTAL(9,M172:M175)</f>
        <v>409.20000000000005</v>
      </c>
    </row>
  </sheetData>
  <sheetProtection/>
  <printOptions/>
  <pageMargins left="0.7513888888888889" right="0.7513888888888889" top="1" bottom="1" header="0.5" footer="0.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cp:lastPrinted>2016-01-05T07:18:00Z</cp:lastPrinted>
  <dcterms:created xsi:type="dcterms:W3CDTF">2015-12-29T08:05:00Z</dcterms:created>
  <dcterms:modified xsi:type="dcterms:W3CDTF">2020-01-09T05:10:18Z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