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4"/>
  </bookViews>
  <sheets>
    <sheet name="汉语国际教育" sheetId="1" r:id="rId1"/>
    <sheet name="历史学（师范）" sheetId="2" r:id="rId2"/>
    <sheet name="秘书学" sheetId="3" r:id="rId3"/>
    <sheet name="新闻学" sheetId="4" r:id="rId4"/>
    <sheet name="汉语言文学（师范）" sheetId="5" r:id="rId5"/>
  </sheets>
  <definedNames>
    <definedName name="_xlnm._FilterDatabase" localSheetId="2" hidden="1">秘书学!$A$3:$O$72</definedName>
    <definedName name="_xlnm._FilterDatabase" localSheetId="4" hidden="1">'汉语言文学（师范）'!$A$3:$O$144</definedName>
  </definedNames>
  <calcPr calcId="144525"/>
</workbook>
</file>

<file path=xl/sharedStrings.xml><?xml version="1.0" encoding="utf-8"?>
<sst xmlns="http://schemas.openxmlformats.org/spreadsheetml/2006/main" count="1763" uniqueCount="550">
  <si>
    <r>
      <rPr>
        <b/>
        <u/>
        <sz val="16"/>
        <rFont val="宋体"/>
        <charset val="134"/>
      </rPr>
      <t xml:space="preserve">  </t>
    </r>
    <r>
      <rPr>
        <b/>
        <sz val="16"/>
        <rFont val="宋体"/>
        <charset val="134"/>
      </rPr>
      <t>文</t>
    </r>
    <r>
      <rPr>
        <b/>
        <u/>
        <sz val="16"/>
        <rFont val="宋体"/>
        <charset val="134"/>
      </rPr>
      <t xml:space="preserve">  </t>
    </r>
    <r>
      <rPr>
        <b/>
        <sz val="16"/>
        <rFont val="宋体"/>
        <charset val="134"/>
      </rPr>
      <t>学院  汉语国际教育 专业</t>
    </r>
    <r>
      <rPr>
        <b/>
        <u/>
        <sz val="16"/>
        <rFont val="宋体"/>
        <charset val="134"/>
      </rPr>
      <t xml:space="preserve">　20  </t>
    </r>
    <r>
      <rPr>
        <b/>
        <sz val="16"/>
        <rFont val="宋体"/>
        <charset val="134"/>
      </rPr>
      <t>年级2024年推荐免试攻读硕士研究生学业综合成绩排名表</t>
    </r>
  </si>
  <si>
    <t xml:space="preserve">学院盖章：                                                           制表人签名：               分管学生工作副书记签名：                  </t>
  </si>
  <si>
    <t>序号</t>
  </si>
  <si>
    <t>专业
年级</t>
  </si>
  <si>
    <t>专业年级
人数</t>
  </si>
  <si>
    <t>姓名</t>
  </si>
  <si>
    <t>学号</t>
  </si>
  <si>
    <t>是否申请推免研究生</t>
  </si>
  <si>
    <t>第一学年
学业综合成绩</t>
  </si>
  <si>
    <t>第二学年
学业综合成绩</t>
  </si>
  <si>
    <t>第三学年
学业综合成绩</t>
  </si>
  <si>
    <t>第四学年
学业综合成绩</t>
  </si>
  <si>
    <t>总学业综合成绩</t>
  </si>
  <si>
    <t>总学业综合成绩排名</t>
  </si>
  <si>
    <t>总学业综合成绩
排名百分比</t>
  </si>
  <si>
    <t>总学业综合成绩
排名是否位于
专业年级前1/3</t>
  </si>
  <si>
    <t>签名</t>
  </si>
  <si>
    <t>汉语国际教育20</t>
  </si>
  <si>
    <t>陈佳琳</t>
  </si>
  <si>
    <t>是</t>
  </si>
  <si>
    <t>高可凡</t>
  </si>
  <si>
    <t>否</t>
  </si>
  <si>
    <t>肖依宁</t>
  </si>
  <si>
    <t>徐曙光</t>
  </si>
  <si>
    <t>周雯</t>
  </si>
  <si>
    <t>吴星怡</t>
  </si>
  <si>
    <t>杨悦</t>
  </si>
  <si>
    <t>王珂</t>
  </si>
  <si>
    <t>王爱姝</t>
  </si>
  <si>
    <t>田文茜</t>
  </si>
  <si>
    <t>李雪倩</t>
  </si>
  <si>
    <t>祁雨晗</t>
  </si>
  <si>
    <t>季天乐</t>
  </si>
  <si>
    <t>徐灿灿</t>
  </si>
  <si>
    <t>唐丽</t>
  </si>
  <si>
    <t>林宇琪</t>
  </si>
  <si>
    <t>冯秋</t>
  </si>
  <si>
    <t>李家水</t>
  </si>
  <si>
    <t>史枋艳</t>
  </si>
  <si>
    <t>王婷</t>
  </si>
  <si>
    <t>张文静</t>
  </si>
  <si>
    <t>刘天翱</t>
  </si>
  <si>
    <t>肖梦迪</t>
  </si>
  <si>
    <t>王媛媛</t>
  </si>
  <si>
    <t>蒋雨婷</t>
  </si>
  <si>
    <t>司小玥</t>
  </si>
  <si>
    <t>丹珍措</t>
  </si>
  <si>
    <t>2001110082D</t>
  </si>
  <si>
    <t>郑李</t>
  </si>
  <si>
    <t>刘欣</t>
  </si>
  <si>
    <t>张一</t>
  </si>
  <si>
    <t>李桂香</t>
  </si>
  <si>
    <t>2001110089D</t>
  </si>
  <si>
    <t>黄徐茵</t>
  </si>
  <si>
    <t>何安琪</t>
  </si>
  <si>
    <t>唐玮婉</t>
  </si>
  <si>
    <t>孔冬霞</t>
  </si>
  <si>
    <t>余胜</t>
  </si>
  <si>
    <t>张韬</t>
  </si>
  <si>
    <t>公示网页链接：https://wxy.ntu.edu.cn/2023/0915/c7144a219839/page.htm</t>
  </si>
  <si>
    <t>填表说明：</t>
  </si>
  <si>
    <t>1.专业年级人数为该专业年级参加学生素质综合测评的学生数。</t>
  </si>
  <si>
    <t>2.表中须填写申请人所在专业年级全部学生的学业综合成绩。</t>
  </si>
  <si>
    <t>3.总学业综合成绩=第一学年学业综合成绩+第二学年学业综合成绩+第三学年学业综合成绩+第四学年学业综合成绩</t>
  </si>
  <si>
    <t xml:space="preserve">4.总学业综合成绩排名百分比=（总学业综合成绩排名/专业年级人数)*100%
</t>
  </si>
  <si>
    <t>5.公示网页链接请贴在表格末尾。</t>
  </si>
  <si>
    <r>
      <rPr>
        <u/>
        <sz val="16"/>
        <rFont val="宋体"/>
        <charset val="134"/>
      </rPr>
      <t xml:space="preserve">  </t>
    </r>
    <r>
      <rPr>
        <sz val="16"/>
        <rFont val="宋体"/>
        <charset val="134"/>
      </rPr>
      <t>文</t>
    </r>
    <r>
      <rPr>
        <u/>
        <sz val="16"/>
        <rFont val="宋体"/>
        <charset val="134"/>
      </rPr>
      <t xml:space="preserve">  </t>
    </r>
    <r>
      <rPr>
        <sz val="16"/>
        <rFont val="宋体"/>
        <charset val="134"/>
      </rPr>
      <t>学院 历史学（师范） 专业</t>
    </r>
    <r>
      <rPr>
        <u/>
        <sz val="16"/>
        <rFont val="宋体"/>
        <charset val="134"/>
      </rPr>
      <t xml:space="preserve">　 20 </t>
    </r>
    <r>
      <rPr>
        <sz val="16"/>
        <rFont val="宋体"/>
        <charset val="134"/>
      </rPr>
      <t>年级2024年推荐免试攻读硕士研究生学业综合成绩排名表</t>
    </r>
  </si>
  <si>
    <t>历史学（师范）</t>
  </si>
  <si>
    <t>董舒悦</t>
  </si>
  <si>
    <t>崔杨</t>
  </si>
  <si>
    <t>陈真</t>
  </si>
  <si>
    <t>蒋卓君</t>
  </si>
  <si>
    <t>何心钰</t>
  </si>
  <si>
    <t>曹莉</t>
  </si>
  <si>
    <t>秦园园</t>
  </si>
  <si>
    <t>谢语桐</t>
  </si>
  <si>
    <t>王嘉芸</t>
  </si>
  <si>
    <t>熊杏萍</t>
  </si>
  <si>
    <t>郭秋妍</t>
  </si>
  <si>
    <t>殷悦</t>
  </si>
  <si>
    <t>孙靖</t>
  </si>
  <si>
    <t>陈玉如</t>
  </si>
  <si>
    <t>朱洁</t>
  </si>
  <si>
    <t>吕静娴</t>
  </si>
  <si>
    <t>朱颖</t>
  </si>
  <si>
    <t>吴枘恬</t>
  </si>
  <si>
    <t>王泽岩</t>
  </si>
  <si>
    <t>车隽驰</t>
  </si>
  <si>
    <t>杨乐乐</t>
  </si>
  <si>
    <t>汪欣彤</t>
  </si>
  <si>
    <t>苏航</t>
  </si>
  <si>
    <t>郁苏云</t>
  </si>
  <si>
    <t>张蒋凡</t>
  </si>
  <si>
    <t>曹昕玙</t>
  </si>
  <si>
    <t>李菁</t>
  </si>
  <si>
    <t>高璇</t>
  </si>
  <si>
    <t>蔡静宇</t>
  </si>
  <si>
    <t>刘梦洁</t>
  </si>
  <si>
    <t>杨瑶</t>
  </si>
  <si>
    <t>陈子砚</t>
  </si>
  <si>
    <t>夏文宇</t>
  </si>
  <si>
    <t>田敏婕</t>
  </si>
  <si>
    <t>刘东旭</t>
  </si>
  <si>
    <t>张蕾</t>
  </si>
  <si>
    <t>张梦圆</t>
  </si>
  <si>
    <t>张敏</t>
  </si>
  <si>
    <t>王紫蘅</t>
  </si>
  <si>
    <t>刘怡曼</t>
  </si>
  <si>
    <t>施雨婷</t>
  </si>
  <si>
    <t>黄灏</t>
  </si>
  <si>
    <t>糜昕妤</t>
  </si>
  <si>
    <t>杨晨</t>
  </si>
  <si>
    <t>张婧雯</t>
  </si>
  <si>
    <t>管燕</t>
  </si>
  <si>
    <t>顾恩熙</t>
  </si>
  <si>
    <t>王嘉怡</t>
  </si>
  <si>
    <t>王美琦</t>
  </si>
  <si>
    <t>马梦婷</t>
  </si>
  <si>
    <t>2001110310D</t>
  </si>
  <si>
    <t>李嘉</t>
  </si>
  <si>
    <t>吴林</t>
  </si>
  <si>
    <t>钟楠</t>
  </si>
  <si>
    <t>孙丹凤</t>
  </si>
  <si>
    <t>石慧</t>
  </si>
  <si>
    <t>王涵</t>
  </si>
  <si>
    <t>张音熠</t>
  </si>
  <si>
    <t>刘洋</t>
  </si>
  <si>
    <t>2001110343D</t>
  </si>
  <si>
    <t>黄敏涵</t>
  </si>
  <si>
    <t>叶倩武</t>
  </si>
  <si>
    <t>金欣岩</t>
  </si>
  <si>
    <t>朱思雨</t>
  </si>
  <si>
    <t>黄蔡志</t>
  </si>
  <si>
    <t>张雨欢</t>
  </si>
  <si>
    <t>时营贞</t>
  </si>
  <si>
    <t>蔡智罡</t>
  </si>
  <si>
    <t>吴叶</t>
  </si>
  <si>
    <t>张昱轩</t>
  </si>
  <si>
    <t>曾铄涵</t>
  </si>
  <si>
    <t>邵千里</t>
  </si>
  <si>
    <t>陈佳童</t>
  </si>
  <si>
    <t>程德宇</t>
  </si>
  <si>
    <t>吉岩</t>
  </si>
  <si>
    <r>
      <rPr>
        <b/>
        <u/>
        <sz val="16"/>
        <color theme="1"/>
        <rFont val="宋体"/>
        <charset val="134"/>
      </rPr>
      <t xml:space="preserve">  </t>
    </r>
    <r>
      <rPr>
        <b/>
        <sz val="16"/>
        <color theme="1"/>
        <rFont val="宋体"/>
        <charset val="134"/>
      </rPr>
      <t>文</t>
    </r>
    <r>
      <rPr>
        <b/>
        <u/>
        <sz val="16"/>
        <color theme="1"/>
        <rFont val="宋体"/>
        <charset val="134"/>
      </rPr>
      <t xml:space="preserve">  </t>
    </r>
    <r>
      <rPr>
        <b/>
        <sz val="16"/>
        <color theme="1"/>
        <rFont val="宋体"/>
        <charset val="134"/>
      </rPr>
      <t>学院  秘书学 专业</t>
    </r>
    <r>
      <rPr>
        <b/>
        <u/>
        <sz val="16"/>
        <color theme="1"/>
        <rFont val="宋体"/>
        <charset val="134"/>
      </rPr>
      <t xml:space="preserve">　20  </t>
    </r>
    <r>
      <rPr>
        <b/>
        <sz val="16"/>
        <color theme="1"/>
        <rFont val="宋体"/>
        <charset val="134"/>
      </rPr>
      <t>年级2024年推荐免试攻读硕士研究生学业综合成绩排名表</t>
    </r>
  </si>
  <si>
    <t>秘书20</t>
  </si>
  <si>
    <t>汪荣萍</t>
  </si>
  <si>
    <t>梁钰含</t>
  </si>
  <si>
    <t>胡晓楠</t>
  </si>
  <si>
    <t>冷甄媛</t>
  </si>
  <si>
    <t>林晓雯</t>
  </si>
  <si>
    <t>屈吟枫</t>
  </si>
  <si>
    <t>陈雨晴</t>
  </si>
  <si>
    <t>方燕玲</t>
  </si>
  <si>
    <t>朱婧婕</t>
  </si>
  <si>
    <t>王新亿</t>
  </si>
  <si>
    <t>梁莹</t>
  </si>
  <si>
    <t>李恺</t>
  </si>
  <si>
    <t>单莉栎</t>
  </si>
  <si>
    <t>陈婉婷</t>
  </si>
  <si>
    <t>刘洁</t>
  </si>
  <si>
    <t>朱海燕</t>
  </si>
  <si>
    <t>杨浩</t>
  </si>
  <si>
    <t>李郑语</t>
  </si>
  <si>
    <t>刘欢</t>
  </si>
  <si>
    <t>冯晓陶</t>
  </si>
  <si>
    <t>廖丹娜</t>
  </si>
  <si>
    <t>丁雨萱</t>
  </si>
  <si>
    <t>王心欣</t>
  </si>
  <si>
    <t>张聪一</t>
  </si>
  <si>
    <t>李蓝迪</t>
  </si>
  <si>
    <t>张瀚予</t>
  </si>
  <si>
    <t>赵竞一</t>
  </si>
  <si>
    <t>叶丽萍</t>
  </si>
  <si>
    <t>路璐</t>
  </si>
  <si>
    <t>宋晓萌</t>
  </si>
  <si>
    <t>张达</t>
  </si>
  <si>
    <t>李依然</t>
  </si>
  <si>
    <t>杜莫榕</t>
  </si>
  <si>
    <t>孙壮悦</t>
  </si>
  <si>
    <t>叶梦蕙</t>
  </si>
  <si>
    <t>张雨</t>
  </si>
  <si>
    <t>张前敏</t>
  </si>
  <si>
    <t>朱琦</t>
  </si>
  <si>
    <t>南新玉</t>
  </si>
  <si>
    <t>徐歆茹</t>
  </si>
  <si>
    <t>郭瑞年</t>
  </si>
  <si>
    <t>孙曦</t>
  </si>
  <si>
    <t>王碧乐</t>
  </si>
  <si>
    <t>2001110019D</t>
  </si>
  <si>
    <t>陈佳璐</t>
  </si>
  <si>
    <t>曹颖</t>
  </si>
  <si>
    <t>蔡悦辰</t>
  </si>
  <si>
    <t>宋昕仪</t>
  </si>
  <si>
    <t>王慧颖</t>
  </si>
  <si>
    <t>徐戈辉</t>
  </si>
  <si>
    <t>韩静</t>
  </si>
  <si>
    <t>何帅</t>
  </si>
  <si>
    <t>2001110076D</t>
  </si>
  <si>
    <t>陈思佳</t>
  </si>
  <si>
    <t>朱青青</t>
  </si>
  <si>
    <t>莫敏怡</t>
  </si>
  <si>
    <t>陈文静</t>
  </si>
  <si>
    <t>胡蓉</t>
  </si>
  <si>
    <t>丁奔</t>
  </si>
  <si>
    <t>施毅</t>
  </si>
  <si>
    <t>王莉洁</t>
  </si>
  <si>
    <t>宋柳君</t>
  </si>
  <si>
    <t>罗萱</t>
  </si>
  <si>
    <t>马宁</t>
  </si>
  <si>
    <t>顾鹏程</t>
  </si>
  <si>
    <t>1825051022T</t>
  </si>
  <si>
    <t>未参评</t>
  </si>
  <si>
    <r>
      <rPr>
        <b/>
        <u/>
        <sz val="16"/>
        <color rgb="FF000000"/>
        <rFont val="宋体"/>
        <charset val="134"/>
      </rPr>
      <t xml:space="preserve">  文  </t>
    </r>
    <r>
      <rPr>
        <b/>
        <sz val="16"/>
        <color rgb="FF000000"/>
        <rFont val="宋体"/>
        <charset val="134"/>
      </rPr>
      <t xml:space="preserve">学院   </t>
    </r>
    <r>
      <rPr>
        <b/>
        <u/>
        <sz val="16"/>
        <color rgb="FF000000"/>
        <rFont val="宋体"/>
        <charset val="134"/>
      </rPr>
      <t xml:space="preserve">新闻学 </t>
    </r>
    <r>
      <rPr>
        <b/>
        <sz val="16"/>
        <color rgb="FF000000"/>
        <rFont val="宋体"/>
        <charset val="134"/>
      </rPr>
      <t>专业</t>
    </r>
    <r>
      <rPr>
        <b/>
        <u/>
        <sz val="16"/>
        <color rgb="FF000000"/>
        <rFont val="宋体"/>
        <charset val="134"/>
      </rPr>
      <t xml:space="preserve">　20  </t>
    </r>
    <r>
      <rPr>
        <b/>
        <sz val="16"/>
        <color rgb="FF000000"/>
        <rFont val="宋体"/>
        <charset val="134"/>
      </rPr>
      <t>年级2024年推荐免试攻读硕士研究生学业综合成绩排名表</t>
    </r>
  </si>
  <si>
    <t>新闻20</t>
  </si>
  <si>
    <t>熊楠</t>
  </si>
  <si>
    <t>2001110144</t>
  </si>
  <si>
    <t>仲韵悦</t>
  </si>
  <si>
    <t>2008110018</t>
  </si>
  <si>
    <t>董寒宁</t>
  </si>
  <si>
    <t>2001110170</t>
  </si>
  <si>
    <t>张莹</t>
  </si>
  <si>
    <t>2001110190</t>
  </si>
  <si>
    <t>陈乐延</t>
  </si>
  <si>
    <t>2001110121</t>
  </si>
  <si>
    <t>肖菁菁</t>
  </si>
  <si>
    <t>2006110264</t>
  </si>
  <si>
    <t>郇丽月</t>
  </si>
  <si>
    <t>2001110172</t>
  </si>
  <si>
    <t>潘晓娟</t>
  </si>
  <si>
    <t>2001110134</t>
  </si>
  <si>
    <t>陈卓越</t>
  </si>
  <si>
    <t>2001110122</t>
  </si>
  <si>
    <t>张鑫</t>
  </si>
  <si>
    <t>2001110150</t>
  </si>
  <si>
    <t>曾凯璇</t>
  </si>
  <si>
    <t>2001110147D</t>
  </si>
  <si>
    <t>陈玘凡</t>
  </si>
  <si>
    <t>2001110196</t>
  </si>
  <si>
    <t>晁雨轩</t>
  </si>
  <si>
    <t>2001110164</t>
  </si>
  <si>
    <t>任恒锐</t>
  </si>
  <si>
    <t>2001110136</t>
  </si>
  <si>
    <t>黄竞禾</t>
  </si>
  <si>
    <t>2001110174</t>
  </si>
  <si>
    <t>史梦露</t>
  </si>
  <si>
    <t>2001110139</t>
  </si>
  <si>
    <t>贾宏业</t>
  </si>
  <si>
    <t>2001110126</t>
  </si>
  <si>
    <t>张诏媛</t>
  </si>
  <si>
    <t>2001110029</t>
  </si>
  <si>
    <t>贾明睿</t>
  </si>
  <si>
    <t>2001110127</t>
  </si>
  <si>
    <t>吴琳安</t>
  </si>
  <si>
    <t>2001110142</t>
  </si>
  <si>
    <t>陈雨茜</t>
  </si>
  <si>
    <t>2001110167</t>
  </si>
  <si>
    <t>袁鑫怡</t>
  </si>
  <si>
    <t>2001110187</t>
  </si>
  <si>
    <t>何巧玲</t>
  </si>
  <si>
    <t>2001110006</t>
  </si>
  <si>
    <t>黄诺澜</t>
  </si>
  <si>
    <t>2006110223</t>
  </si>
  <si>
    <t>唐颢瑀</t>
  </si>
  <si>
    <t>2001110064</t>
  </si>
  <si>
    <t>史路遥</t>
  </si>
  <si>
    <t>2001110178</t>
  </si>
  <si>
    <t>刘晓艺</t>
  </si>
  <si>
    <t>2001110131</t>
  </si>
  <si>
    <t>秦雅楠</t>
  </si>
  <si>
    <t>2001110135</t>
  </si>
  <si>
    <t>于雅文</t>
  </si>
  <si>
    <t>2001110146</t>
  </si>
  <si>
    <t>李子瑞</t>
  </si>
  <si>
    <t>2001110129</t>
  </si>
  <si>
    <t>许馨缘</t>
  </si>
  <si>
    <t>2001110183</t>
  </si>
  <si>
    <t>沈昕怡</t>
  </si>
  <si>
    <t>2001110138</t>
  </si>
  <si>
    <t>张浩然</t>
  </si>
  <si>
    <t>2001110148</t>
  </si>
  <si>
    <t>罗倩</t>
  </si>
  <si>
    <t>2001110176</t>
  </si>
  <si>
    <t>欧阳志杰</t>
  </si>
  <si>
    <t>2001110200</t>
  </si>
  <si>
    <t>徐志远</t>
  </si>
  <si>
    <t>2001110184</t>
  </si>
  <si>
    <t>万子涵</t>
  </si>
  <si>
    <t>2001110179</t>
  </si>
  <si>
    <t>崔诗语</t>
  </si>
  <si>
    <t>2015110204</t>
  </si>
  <si>
    <t>白瑾怡</t>
  </si>
  <si>
    <t>1921110104</t>
  </si>
  <si>
    <t>2001110130</t>
  </si>
  <si>
    <t>王玲茹</t>
  </si>
  <si>
    <t>2001110180</t>
  </si>
  <si>
    <t>余娅玲</t>
  </si>
  <si>
    <t>2001110186</t>
  </si>
  <si>
    <t>孔佳萍</t>
  </si>
  <si>
    <t>2001110128</t>
  </si>
  <si>
    <t>曹成萍</t>
  </si>
  <si>
    <t>2001110162</t>
  </si>
  <si>
    <t>孔晨红</t>
  </si>
  <si>
    <t>1930110702</t>
  </si>
  <si>
    <t>袁正云</t>
  </si>
  <si>
    <t>1912110348</t>
  </si>
  <si>
    <t>张玟</t>
  </si>
  <si>
    <t>2001110149</t>
  </si>
  <si>
    <t>崔欣</t>
  </si>
  <si>
    <t>2001110123</t>
  </si>
  <si>
    <t>王嘉仪</t>
  </si>
  <si>
    <t>1909110054</t>
  </si>
  <si>
    <t>黄嘉莹</t>
  </si>
  <si>
    <t>2001110173</t>
  </si>
  <si>
    <t>卢惟依</t>
  </si>
  <si>
    <t>2015110213</t>
  </si>
  <si>
    <t>陈心茹</t>
  </si>
  <si>
    <t>2001110166</t>
  </si>
  <si>
    <t>郑园园</t>
  </si>
  <si>
    <t>2001110192</t>
  </si>
  <si>
    <t>范雨瑄</t>
  </si>
  <si>
    <t>2001110124</t>
  </si>
  <si>
    <t>詹梓榆</t>
  </si>
  <si>
    <t>2001110188</t>
  </si>
  <si>
    <t>姜晨雨</t>
  </si>
  <si>
    <t>2001110175</t>
  </si>
  <si>
    <t>周薇</t>
  </si>
  <si>
    <t>2001110193</t>
  </si>
  <si>
    <t>陈俐</t>
  </si>
  <si>
    <t>2001110165</t>
  </si>
  <si>
    <t>周雨</t>
  </si>
  <si>
    <t>2001110195</t>
  </si>
  <si>
    <t>霍雨青</t>
  </si>
  <si>
    <t>2001110125</t>
  </si>
  <si>
    <t>陈言好</t>
  </si>
  <si>
    <t>1907110146</t>
  </si>
  <si>
    <t>骆悦</t>
  </si>
  <si>
    <t>2001110177</t>
  </si>
  <si>
    <t>吴佳艳</t>
  </si>
  <si>
    <t>2001110182</t>
  </si>
  <si>
    <t>古林</t>
  </si>
  <si>
    <t>2001110156</t>
  </si>
  <si>
    <t>杨雁鸣</t>
  </si>
  <si>
    <t>2001110185D</t>
  </si>
  <si>
    <t>周爽</t>
  </si>
  <si>
    <t>2001110154</t>
  </si>
  <si>
    <t>韩文静</t>
  </si>
  <si>
    <t>2001110171</t>
  </si>
  <si>
    <t>赵思雨</t>
  </si>
  <si>
    <t>2001110152</t>
  </si>
  <si>
    <t>储颖</t>
  </si>
  <si>
    <t>2001110169</t>
  </si>
  <si>
    <t>陈玉茹</t>
  </si>
  <si>
    <t>2001110168</t>
  </si>
  <si>
    <t>杨菲飞</t>
  </si>
  <si>
    <t>2001110145</t>
  </si>
  <si>
    <t>赵卓颖</t>
  </si>
  <si>
    <t>2001110153</t>
  </si>
  <si>
    <t>蒋涛</t>
  </si>
  <si>
    <t>2001110197</t>
  </si>
  <si>
    <t>王韬</t>
  </si>
  <si>
    <t>2001110159</t>
  </si>
  <si>
    <t>沈婉婷</t>
  </si>
  <si>
    <t>2001110137</t>
  </si>
  <si>
    <t>蒋添琪</t>
  </si>
  <si>
    <t>2001110198</t>
  </si>
  <si>
    <t>张婷</t>
  </si>
  <si>
    <t>2001110189</t>
  </si>
  <si>
    <t>吴倩</t>
  </si>
  <si>
    <t>2001110143</t>
  </si>
  <si>
    <t>李世皓</t>
  </si>
  <si>
    <t>2001110157</t>
  </si>
  <si>
    <t>张宇曦</t>
  </si>
  <si>
    <t>2001110151</t>
  </si>
  <si>
    <t>杨梦龙</t>
  </si>
  <si>
    <t>2001110161</t>
  </si>
  <si>
    <t>赵才珍</t>
  </si>
  <si>
    <t>2001110191</t>
  </si>
  <si>
    <t>苏蓬</t>
  </si>
  <si>
    <t>2001110141</t>
  </si>
  <si>
    <t>周雨航</t>
  </si>
  <si>
    <t>1912110307</t>
  </si>
  <si>
    <t>2001110163</t>
  </si>
  <si>
    <t>颜鹏钢</t>
  </si>
  <si>
    <t>2001110160</t>
  </si>
  <si>
    <t>王昊</t>
  </si>
  <si>
    <t>2001110158</t>
  </si>
  <si>
    <t>文 学院 汉语言文学（师范）专业　20 年级2024年推荐免试攻读硕士研究生学业综合成绩排名表</t>
  </si>
  <si>
    <r>
      <rPr>
        <sz val="12"/>
        <color rgb="FF000000"/>
        <rFont val="宋体"/>
        <charset val="134"/>
      </rPr>
      <t>学院盖章：                                                           制表人签名：               分管学生工作副书记签名：</t>
    </r>
  </si>
  <si>
    <t>制表人签名：</t>
  </si>
  <si>
    <t>分管学生工作副书记签名：</t>
  </si>
  <si>
    <r>
      <rPr>
        <sz val="11"/>
        <color rgb="FF000000"/>
        <rFont val="宋体"/>
        <charset val="134"/>
      </rPr>
      <t>序号</t>
    </r>
  </si>
  <si>
    <r>
      <rPr>
        <sz val="11"/>
        <color rgb="FF000000"/>
        <rFont val="宋体"/>
        <charset val="134"/>
      </rPr>
      <t>专业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年级</t>
    </r>
  </si>
  <si>
    <r>
      <rPr>
        <sz val="10"/>
        <color rgb="FF000000"/>
        <rFont val="宋体"/>
        <charset val="134"/>
      </rPr>
      <t>专业年级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人数</t>
    </r>
  </si>
  <si>
    <r>
      <rPr>
        <sz val="11"/>
        <color rgb="FF000000"/>
        <rFont val="宋体"/>
        <charset val="134"/>
      </rPr>
      <t>姓名</t>
    </r>
  </si>
  <si>
    <r>
      <rPr>
        <sz val="11"/>
        <color rgb="FF000000"/>
        <rFont val="宋体"/>
        <charset val="134"/>
      </rPr>
      <t>学号</t>
    </r>
  </si>
  <si>
    <r>
      <rPr>
        <sz val="10"/>
        <color rgb="FF000000"/>
        <rFont val="宋体"/>
        <charset val="134"/>
      </rPr>
      <t>是否申请推免研究生</t>
    </r>
  </si>
  <si>
    <r>
      <rPr>
        <sz val="10"/>
        <color rgb="FF000000"/>
        <rFont val="宋体"/>
        <charset val="134"/>
      </rPr>
      <t>第一学年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学业综合成绩</t>
    </r>
  </si>
  <si>
    <r>
      <rPr>
        <sz val="10"/>
        <color rgb="FF000000"/>
        <rFont val="宋体"/>
        <charset val="134"/>
      </rPr>
      <t>第二学年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学业综合成绩</t>
    </r>
  </si>
  <si>
    <r>
      <rPr>
        <sz val="10"/>
        <color rgb="FF000000"/>
        <rFont val="宋体"/>
        <charset val="134"/>
      </rPr>
      <t>第三学年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学业综合成绩</t>
    </r>
  </si>
  <si>
    <r>
      <rPr>
        <sz val="10"/>
        <color rgb="FF000000"/>
        <rFont val="宋体"/>
        <charset val="134"/>
      </rPr>
      <t>第四学年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学业综合成绩</t>
    </r>
  </si>
  <si>
    <r>
      <rPr>
        <sz val="10"/>
        <color rgb="FF000000"/>
        <rFont val="宋体"/>
        <charset val="134"/>
      </rPr>
      <t>总学业综合成绩排名</t>
    </r>
  </si>
  <si>
    <r>
      <rPr>
        <sz val="10"/>
        <color rgb="FF000000"/>
        <rFont val="宋体"/>
        <charset val="134"/>
      </rPr>
      <t>总学业综合成绩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排名百分比</t>
    </r>
  </si>
  <si>
    <r>
      <rPr>
        <sz val="9"/>
        <color rgb="FF000000"/>
        <rFont val="宋体"/>
        <charset val="134"/>
      </rPr>
      <t>总学业综合成绩</t>
    </r>
    <r>
      <rPr>
        <sz val="9"/>
        <color rgb="FF000000"/>
        <rFont val="宋体"/>
        <charset val="134"/>
      </rPr>
      <t xml:space="preserve">
</t>
    </r>
    <r>
      <rPr>
        <sz val="9"/>
        <color rgb="FF000000"/>
        <rFont val="宋体"/>
        <charset val="134"/>
      </rPr>
      <t>排名是否位于</t>
    </r>
    <r>
      <rPr>
        <sz val="9"/>
        <color rgb="FF000000"/>
        <rFont val="宋体"/>
        <charset val="134"/>
      </rPr>
      <t xml:space="preserve">
</t>
    </r>
    <r>
      <rPr>
        <sz val="9"/>
        <color rgb="FF000000"/>
        <rFont val="宋体"/>
        <charset val="134"/>
      </rPr>
      <t>专业年级前1/3</t>
    </r>
  </si>
  <si>
    <r>
      <rPr>
        <sz val="11"/>
        <color rgb="FF000000"/>
        <rFont val="宋体"/>
        <charset val="134"/>
      </rPr>
      <t>签名</t>
    </r>
  </si>
  <si>
    <r>
      <rPr>
        <sz val="9"/>
        <color rgb="FF000000"/>
        <rFont val="宋体"/>
        <charset val="134"/>
      </rPr>
      <t>汉语言文学（师范）20</t>
    </r>
  </si>
  <si>
    <r>
      <rPr>
        <sz val="11"/>
        <color rgb="FF000000"/>
        <rFont val="宋体"/>
        <charset val="134"/>
      </rPr>
      <t>张淼</t>
    </r>
  </si>
  <si>
    <r>
      <rPr>
        <sz val="11"/>
        <color rgb="FF000000"/>
        <rFont val="宋体"/>
        <charset val="134"/>
      </rPr>
      <t>张文静</t>
    </r>
  </si>
  <si>
    <t>浦心莹</t>
  </si>
  <si>
    <t>戴丽</t>
  </si>
  <si>
    <r>
      <rPr>
        <sz val="11"/>
        <color rgb="FF000000"/>
        <rFont val="宋体"/>
        <charset val="134"/>
      </rPr>
      <t>刘晓榕</t>
    </r>
  </si>
  <si>
    <t>赵子琦</t>
  </si>
  <si>
    <t>范森屿</t>
  </si>
  <si>
    <t>杨斯雯</t>
  </si>
  <si>
    <r>
      <rPr>
        <sz val="11"/>
        <color rgb="FF000000"/>
        <rFont val="宋体"/>
        <charset val="134"/>
      </rPr>
      <t>徐灵玉</t>
    </r>
  </si>
  <si>
    <t>季若涵</t>
  </si>
  <si>
    <r>
      <rPr>
        <sz val="11"/>
        <color rgb="FF000000"/>
        <rFont val="宋体"/>
        <charset val="134"/>
      </rPr>
      <t>曹格格</t>
    </r>
  </si>
  <si>
    <r>
      <rPr>
        <sz val="11"/>
        <color rgb="FF000000"/>
        <rFont val="宋体"/>
        <charset val="134"/>
      </rPr>
      <t>丁锦儿</t>
    </r>
  </si>
  <si>
    <t>闫滕</t>
  </si>
  <si>
    <t>盛祥云</t>
  </si>
  <si>
    <r>
      <rPr>
        <sz val="11"/>
        <color rgb="FF000000"/>
        <rFont val="宋体"/>
        <charset val="134"/>
      </rPr>
      <t>张宇婕</t>
    </r>
  </si>
  <si>
    <r>
      <rPr>
        <sz val="11"/>
        <color rgb="FF000000"/>
        <rFont val="宋体"/>
        <charset val="134"/>
      </rPr>
      <t>刁雨桐</t>
    </r>
  </si>
  <si>
    <t>盛欣岚</t>
  </si>
  <si>
    <r>
      <rPr>
        <sz val="11"/>
        <color rgb="FF000000"/>
        <rFont val="宋体"/>
        <charset val="134"/>
      </rPr>
      <t>杨莹</t>
    </r>
  </si>
  <si>
    <t>韩凤杰</t>
  </si>
  <si>
    <r>
      <rPr>
        <sz val="11"/>
        <color rgb="FF000000"/>
        <rFont val="宋体"/>
        <charset val="134"/>
      </rPr>
      <t>袁可言</t>
    </r>
  </si>
  <si>
    <t>金雨杭</t>
  </si>
  <si>
    <t>关景云</t>
  </si>
  <si>
    <t>蒋媛媛</t>
  </si>
  <si>
    <t>朱周旭</t>
  </si>
  <si>
    <t>王家欢</t>
  </si>
  <si>
    <r>
      <rPr>
        <sz val="11"/>
        <color rgb="FF000000"/>
        <rFont val="宋体"/>
        <charset val="134"/>
      </rPr>
      <t>詹佳蕾</t>
    </r>
  </si>
  <si>
    <t>张佳丽</t>
  </si>
  <si>
    <t>汪易云</t>
  </si>
  <si>
    <t>钱敏</t>
  </si>
  <si>
    <t>贾茹旭</t>
  </si>
  <si>
    <t>石慧如</t>
  </si>
  <si>
    <t>周琪</t>
  </si>
  <si>
    <t>顾恩玮</t>
  </si>
  <si>
    <t>秦怡</t>
  </si>
  <si>
    <t>韩金</t>
  </si>
  <si>
    <t>梅鑫雅美</t>
  </si>
  <si>
    <r>
      <rPr>
        <sz val="11"/>
        <color rgb="FF000000"/>
        <rFont val="宋体"/>
        <charset val="134"/>
      </rPr>
      <t>梅映冬</t>
    </r>
  </si>
  <si>
    <t>安立群</t>
  </si>
  <si>
    <r>
      <rPr>
        <sz val="11"/>
        <color rgb="FF000000"/>
        <rFont val="宋体"/>
        <charset val="134"/>
      </rPr>
      <t>曹瑜欣</t>
    </r>
  </si>
  <si>
    <r>
      <rPr>
        <sz val="11"/>
        <color rgb="FF000000"/>
        <rFont val="宋体"/>
        <charset val="134"/>
      </rPr>
      <t>2001110255D</t>
    </r>
  </si>
  <si>
    <r>
      <rPr>
        <sz val="11"/>
        <color rgb="FF000000"/>
        <rFont val="宋体"/>
        <charset val="134"/>
      </rPr>
      <t>陈易轲</t>
    </r>
  </si>
  <si>
    <t>邹婷</t>
  </si>
  <si>
    <r>
      <rPr>
        <sz val="11"/>
        <color rgb="FF000000"/>
        <rFont val="宋体"/>
        <charset val="134"/>
      </rPr>
      <t>冯雨桉</t>
    </r>
  </si>
  <si>
    <t>赵庆庆</t>
  </si>
  <si>
    <r>
      <rPr>
        <sz val="11"/>
        <color rgb="FF000000"/>
        <rFont val="宋体"/>
        <charset val="134"/>
      </rPr>
      <t>刘皓宁</t>
    </r>
  </si>
  <si>
    <t>吴雨菲</t>
  </si>
  <si>
    <t>张箭</t>
  </si>
  <si>
    <r>
      <rPr>
        <sz val="11"/>
        <color rgb="FF000000"/>
        <rFont val="宋体"/>
        <charset val="134"/>
      </rPr>
      <t>王骁腾</t>
    </r>
  </si>
  <si>
    <t>蒋金蕙</t>
  </si>
  <si>
    <t>王唱唱</t>
  </si>
  <si>
    <t>莫莉花</t>
  </si>
  <si>
    <t>王静芳</t>
  </si>
  <si>
    <r>
      <rPr>
        <sz val="11"/>
        <color rgb="FF000000"/>
        <rFont val="宋体"/>
        <charset val="134"/>
      </rPr>
      <t>陈子怡</t>
    </r>
  </si>
  <si>
    <t>袁扬</t>
  </si>
  <si>
    <r>
      <rPr>
        <sz val="11"/>
        <color rgb="FF000000"/>
        <rFont val="宋体"/>
        <charset val="134"/>
      </rPr>
      <t>钱奕君</t>
    </r>
  </si>
  <si>
    <t>孙道荣</t>
  </si>
  <si>
    <t>吴义媛</t>
  </si>
  <si>
    <r>
      <rPr>
        <sz val="11"/>
        <color rgb="FF000000"/>
        <rFont val="宋体"/>
        <charset val="134"/>
      </rPr>
      <t>张嘉桐</t>
    </r>
  </si>
  <si>
    <t>林思煊</t>
  </si>
  <si>
    <t>周嘉晴</t>
  </si>
  <si>
    <r>
      <rPr>
        <sz val="11"/>
        <color rgb="FF000000"/>
        <rFont val="宋体"/>
        <charset val="134"/>
      </rPr>
      <t>栾钰</t>
    </r>
  </si>
  <si>
    <t>陈睿钦</t>
  </si>
  <si>
    <t>王睿婧</t>
  </si>
  <si>
    <r>
      <rPr>
        <sz val="11"/>
        <color rgb="FF000000"/>
        <rFont val="宋体"/>
        <charset val="134"/>
      </rPr>
      <t>李蕊</t>
    </r>
  </si>
  <si>
    <t>许静雯</t>
  </si>
  <si>
    <r>
      <rPr>
        <sz val="11"/>
        <color rgb="FF000000"/>
        <rFont val="宋体"/>
        <charset val="134"/>
      </rPr>
      <t>郭晓晴</t>
    </r>
  </si>
  <si>
    <r>
      <rPr>
        <sz val="11"/>
        <color rgb="FF000000"/>
        <rFont val="宋体"/>
        <charset val="134"/>
      </rPr>
      <t>陈海婷</t>
    </r>
  </si>
  <si>
    <t>普冬艳</t>
  </si>
  <si>
    <t>林佳丽</t>
  </si>
  <si>
    <r>
      <rPr>
        <sz val="11"/>
        <color rgb="FF000000"/>
        <rFont val="宋体"/>
        <charset val="134"/>
      </rPr>
      <t>钱陈燕</t>
    </r>
  </si>
  <si>
    <t>张之韵</t>
  </si>
  <si>
    <t>张梅梅</t>
  </si>
  <si>
    <t>黄佳琪</t>
  </si>
  <si>
    <t>李佳航</t>
  </si>
  <si>
    <t>刘佳怡</t>
  </si>
  <si>
    <t>2001110221D</t>
  </si>
  <si>
    <t>杨诗旖</t>
  </si>
  <si>
    <t>陆梦茹</t>
  </si>
  <si>
    <r>
      <rPr>
        <sz val="11"/>
        <color rgb="FF000000"/>
        <rFont val="宋体"/>
        <charset val="134"/>
      </rPr>
      <t>邵逸琪</t>
    </r>
  </si>
  <si>
    <t>姜凯悦</t>
  </si>
  <si>
    <r>
      <rPr>
        <sz val="11"/>
        <color rgb="FF000000"/>
        <rFont val="宋体"/>
        <charset val="134"/>
      </rPr>
      <t>朱雪妍</t>
    </r>
  </si>
  <si>
    <t>韩洋</t>
  </si>
  <si>
    <t>陆怡菁</t>
  </si>
  <si>
    <r>
      <rPr>
        <sz val="11"/>
        <color rgb="FF000000"/>
        <rFont val="宋体"/>
        <charset val="134"/>
      </rPr>
      <t>薄静</t>
    </r>
  </si>
  <si>
    <r>
      <rPr>
        <sz val="11"/>
        <color rgb="FF000000"/>
        <rFont val="宋体"/>
        <charset val="134"/>
      </rPr>
      <t>陈李菲</t>
    </r>
  </si>
  <si>
    <t>陈晓闻</t>
  </si>
  <si>
    <t>陆珂盈</t>
  </si>
  <si>
    <r>
      <rPr>
        <sz val="11"/>
        <color rgb="FF000000"/>
        <rFont val="宋体"/>
        <charset val="134"/>
      </rPr>
      <t>王可欣</t>
    </r>
  </si>
  <si>
    <t>蒋林婕</t>
  </si>
  <si>
    <t>董瑶</t>
  </si>
  <si>
    <r>
      <rPr>
        <sz val="11"/>
        <color rgb="FF000000"/>
        <rFont val="宋体"/>
        <charset val="134"/>
      </rPr>
      <t>李清</t>
    </r>
  </si>
  <si>
    <t>储玉婷</t>
  </si>
  <si>
    <r>
      <rPr>
        <sz val="11"/>
        <color rgb="FF000000"/>
        <rFont val="宋体"/>
        <charset val="134"/>
      </rPr>
      <t>贾苑苑</t>
    </r>
  </si>
  <si>
    <t>石翟钥</t>
  </si>
  <si>
    <r>
      <rPr>
        <sz val="11"/>
        <color rgb="FF000000"/>
        <rFont val="宋体"/>
        <charset val="134"/>
      </rPr>
      <t>支奕昕</t>
    </r>
  </si>
  <si>
    <t>沈文妍</t>
  </si>
  <si>
    <r>
      <rPr>
        <sz val="11"/>
        <color rgb="FF000000"/>
        <rFont val="宋体"/>
        <charset val="134"/>
      </rPr>
      <t>宋若琳</t>
    </r>
  </si>
  <si>
    <t>钟源</t>
  </si>
  <si>
    <r>
      <rPr>
        <sz val="11"/>
        <color rgb="FF000000"/>
        <rFont val="宋体"/>
        <charset val="134"/>
      </rPr>
      <t>严志华</t>
    </r>
  </si>
  <si>
    <t>闫诗晨</t>
  </si>
  <si>
    <t>张媛媛</t>
  </si>
  <si>
    <r>
      <rPr>
        <sz val="11"/>
        <color rgb="FF000000"/>
        <rFont val="宋体"/>
        <charset val="134"/>
      </rPr>
      <t>张韵秋</t>
    </r>
  </si>
  <si>
    <t>马婧</t>
  </si>
  <si>
    <t>苏海燕</t>
  </si>
  <si>
    <t>贠蒙娟</t>
  </si>
  <si>
    <r>
      <rPr>
        <sz val="11"/>
        <color rgb="FF000000"/>
        <rFont val="宋体"/>
        <charset val="134"/>
      </rPr>
      <t>方金阳</t>
    </r>
  </si>
  <si>
    <t>贝小庆</t>
  </si>
  <si>
    <t>曹浩</t>
  </si>
  <si>
    <t>王昕怡</t>
  </si>
  <si>
    <r>
      <rPr>
        <sz val="11"/>
        <color rgb="FF000000"/>
        <rFont val="宋体"/>
        <charset val="134"/>
      </rPr>
      <t>陈佳钰</t>
    </r>
  </si>
  <si>
    <r>
      <rPr>
        <sz val="11"/>
        <color rgb="FF000000"/>
        <rFont val="宋体"/>
        <charset val="134"/>
      </rPr>
      <t>王昕宇</t>
    </r>
  </si>
  <si>
    <t>陈嘉楠</t>
  </si>
  <si>
    <t>刘晓颖</t>
  </si>
  <si>
    <t>章钱晨</t>
  </si>
  <si>
    <r>
      <rPr>
        <sz val="11"/>
        <color rgb="FF000000"/>
        <rFont val="宋体"/>
        <charset val="134"/>
      </rPr>
      <t>裴晓晓</t>
    </r>
  </si>
  <si>
    <t>龚琪文</t>
  </si>
  <si>
    <r>
      <rPr>
        <sz val="11"/>
        <color rgb="FF000000"/>
        <rFont val="宋体"/>
        <charset val="134"/>
      </rPr>
      <t>王吴天呈</t>
    </r>
  </si>
  <si>
    <r>
      <rPr>
        <sz val="11"/>
        <color rgb="FF000000"/>
        <rFont val="宋体"/>
        <charset val="134"/>
      </rPr>
      <t>潘艺文</t>
    </r>
  </si>
  <si>
    <t>赵雅睿</t>
  </si>
  <si>
    <r>
      <rPr>
        <sz val="11"/>
        <color rgb="FF000000"/>
        <rFont val="宋体"/>
        <charset val="134"/>
      </rPr>
      <t>杨媛媛</t>
    </r>
  </si>
  <si>
    <r>
      <rPr>
        <sz val="11"/>
        <color rgb="FF000000"/>
        <rFont val="宋体"/>
        <charset val="134"/>
      </rPr>
      <t>陈家辉</t>
    </r>
  </si>
  <si>
    <r>
      <rPr>
        <sz val="11"/>
        <color rgb="FF000000"/>
        <rFont val="宋体"/>
        <charset val="134"/>
      </rPr>
      <t>2001110257T</t>
    </r>
  </si>
  <si>
    <r>
      <rPr>
        <sz val="11"/>
        <color rgb="FF000000"/>
        <rFont val="宋体"/>
        <charset val="134"/>
      </rPr>
      <t>李家奕</t>
    </r>
  </si>
  <si>
    <r>
      <rPr>
        <sz val="11"/>
        <color rgb="FF000000"/>
        <rFont val="宋体"/>
        <charset val="134"/>
      </rPr>
      <t>吴丽霞</t>
    </r>
  </si>
  <si>
    <t>赵紫兴</t>
  </si>
  <si>
    <t>陈启月</t>
  </si>
  <si>
    <r>
      <rPr>
        <sz val="11"/>
        <color rgb="FF000000"/>
        <rFont val="宋体"/>
        <charset val="134"/>
      </rPr>
      <t>车岚杰</t>
    </r>
  </si>
  <si>
    <r>
      <rPr>
        <sz val="11"/>
        <color rgb="FF000000"/>
        <rFont val="宋体"/>
        <charset val="134"/>
      </rPr>
      <t>蒋雨晨</t>
    </r>
  </si>
  <si>
    <t>吕华轩</t>
  </si>
  <si>
    <t>宋德福</t>
  </si>
  <si>
    <t>2001110249D</t>
  </si>
  <si>
    <t>李菊红</t>
  </si>
  <si>
    <t>蔡圣培</t>
  </si>
  <si>
    <t>张舜康</t>
  </si>
  <si>
    <t>尤其</t>
  </si>
  <si>
    <t>张馨予</t>
  </si>
  <si>
    <t>龚斯涵</t>
  </si>
  <si>
    <t>张宇</t>
  </si>
  <si>
    <r>
      <rPr>
        <sz val="11"/>
        <color rgb="FF000000"/>
        <rFont val="宋体"/>
        <charset val="134"/>
      </rPr>
      <t>李从开</t>
    </r>
  </si>
  <si>
    <t>潘粲然</t>
  </si>
  <si>
    <t>彭悦</t>
  </si>
  <si>
    <r>
      <rPr>
        <sz val="11"/>
        <color rgb="FF000000"/>
        <rFont val="宋体"/>
        <charset val="134"/>
      </rPr>
      <t>李元</t>
    </r>
  </si>
  <si>
    <r>
      <rPr>
        <sz val="11"/>
        <color rgb="FF000000"/>
        <rFont val="宋体"/>
        <charset val="134"/>
      </rPr>
      <t>陈梦姝</t>
    </r>
  </si>
  <si>
    <r>
      <rPr>
        <sz val="11"/>
        <color rgb="FF000000"/>
        <rFont val="宋体"/>
        <charset val="134"/>
      </rPr>
      <t>接心怡</t>
    </r>
  </si>
  <si>
    <r>
      <rPr>
        <sz val="11"/>
        <color rgb="FF000000"/>
        <rFont val="宋体"/>
        <charset val="134"/>
      </rPr>
      <t>吴玉莲</t>
    </r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</si>
</sst>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0.000_ "/>
    <numFmt numFmtId="178" formatCode="0.000_);[Red]\(0.000\)"/>
  </numFmts>
  <fonts count="6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u/>
      <sz val="16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u/>
      <sz val="16"/>
      <name val="宋体"/>
      <charset val="134"/>
    </font>
    <font>
      <sz val="12"/>
      <name val="宋体"/>
      <charset val="134"/>
    </font>
    <font>
      <sz val="9"/>
      <color rgb="FF000000"/>
      <name val="宋体"/>
      <charset val="134"/>
    </font>
    <font>
      <u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u/>
      <sz val="16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b/>
      <u/>
      <sz val="16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u/>
      <sz val="11"/>
      <color theme="1"/>
      <name val="宋体"/>
      <charset val="134"/>
    </font>
    <font>
      <u/>
      <sz val="12"/>
      <color theme="1"/>
      <name val="宋体"/>
      <charset val="134"/>
    </font>
    <font>
      <sz val="12"/>
      <color indexed="8"/>
      <name val="宋体"/>
      <charset val="134"/>
    </font>
    <font>
      <u/>
      <sz val="16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0"/>
      <name val="仿宋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u/>
      <sz val="11"/>
      <color rgb="FFFF0000"/>
      <name val="宋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u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000000"/>
      <name val="宋体"/>
      <charset val="134"/>
    </font>
    <font>
      <b/>
      <sz val="16"/>
      <color theme="1"/>
      <name val="宋体"/>
      <charset val="134"/>
    </font>
    <font>
      <sz val="16"/>
      <name val="宋体"/>
      <charset val="134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7" fillId="0" borderId="0" applyFont="0" applyFill="0" applyBorder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42" fontId="3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2" borderId="12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3" borderId="15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8" fillId="4" borderId="15" applyNumberFormat="0" applyAlignment="0" applyProtection="0">
      <alignment vertical="center"/>
    </xf>
    <xf numFmtId="0" fontId="49" fillId="5" borderId="17" applyNumberFormat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5" fillId="12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</cellStyleXfs>
  <cellXfs count="154">
    <xf numFmtId="0" fontId="0" fillId="0" borderId="0" xfId="0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left"/>
    </xf>
    <xf numFmtId="176" fontId="7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10" fontId="12" fillId="0" borderId="0" xfId="0" applyNumberFormat="1" applyFont="1" applyAlignment="1">
      <alignment horizontal="center" vertical="center" wrapText="1"/>
    </xf>
    <xf numFmtId="10" fontId="12" fillId="0" borderId="0" xfId="0" applyNumberFormat="1" applyFont="1" applyAlignment="1">
      <alignment horizontal="left" vertical="center"/>
    </xf>
    <xf numFmtId="10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2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78" fontId="16" fillId="0" borderId="6" xfId="0" applyNumberFormat="1" applyFon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31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0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/>
    <xf numFmtId="0" fontId="7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0" fontId="20" fillId="0" borderId="6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8" fontId="18" fillId="0" borderId="8" xfId="0" applyNumberFormat="1" applyFont="1" applyBorder="1" applyAlignment="1">
      <alignment vertical="center"/>
    </xf>
    <xf numFmtId="10" fontId="7" fillId="0" borderId="8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178" fontId="18" fillId="0" borderId="8" xfId="0" applyNumberFormat="1" applyFont="1" applyBorder="1" applyAlignment="1">
      <alignment horizontal="left" vertical="top" wrapText="1"/>
    </xf>
    <xf numFmtId="0" fontId="7" fillId="0" borderId="6" xfId="0" applyFont="1" applyBorder="1" applyAlignment="1">
      <alignment vertical="center"/>
    </xf>
    <xf numFmtId="178" fontId="18" fillId="0" borderId="8" xfId="0" applyNumberFormat="1" applyFont="1" applyBorder="1" applyAlignment="1">
      <alignment horizontal="left" vertical="center"/>
    </xf>
    <xf numFmtId="178" fontId="22" fillId="0" borderId="8" xfId="0" applyNumberFormat="1" applyFont="1" applyBorder="1" applyAlignment="1">
      <alignment horizontal="left" vertical="center"/>
    </xf>
    <xf numFmtId="0" fontId="18" fillId="0" borderId="6" xfId="0" applyFont="1" applyBorder="1" applyAlignment="1">
      <alignment vertical="center" wrapText="1"/>
    </xf>
    <xf numFmtId="178" fontId="18" fillId="0" borderId="3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0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center" wrapText="1"/>
    </xf>
    <xf numFmtId="0" fontId="9" fillId="0" borderId="6" xfId="0" applyFont="1" applyBorder="1"/>
    <xf numFmtId="0" fontId="6" fillId="0" borderId="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0" fontId="26" fillId="0" borderId="6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178" fontId="28" fillId="0" borderId="6" xfId="0" applyNumberFormat="1" applyFont="1" applyBorder="1" applyAlignment="1">
      <alignment horizontal="center" vertical="center"/>
    </xf>
    <xf numFmtId="178" fontId="29" fillId="0" borderId="6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30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left"/>
    </xf>
    <xf numFmtId="0" fontId="31" fillId="0" borderId="6" xfId="0" applyFont="1" applyBorder="1" applyAlignment="1">
      <alignment horizontal="center" vertical="center" wrapText="1"/>
    </xf>
    <xf numFmtId="178" fontId="32" fillId="0" borderId="6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31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10" fontId="9" fillId="0" borderId="0" xfId="0" applyNumberFormat="1" applyFont="1" applyAlignment="1">
      <alignment horizontal="center" vertical="center" wrapText="1"/>
    </xf>
    <xf numFmtId="10" fontId="9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34" fillId="0" borderId="6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7" fontId="6" fillId="0" borderId="8" xfId="0" applyNumberFormat="1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6"/>
  <sheetViews>
    <sheetView topLeftCell="A25" workbookViewId="0">
      <selection activeCell="A41" sqref="A41:K41"/>
    </sheetView>
  </sheetViews>
  <sheetFormatPr defaultColWidth="9" defaultRowHeight="14.25"/>
  <cols>
    <col min="1" max="1" width="4.63333333333333" style="105" customWidth="1"/>
    <col min="2" max="2" width="21.3666666666667" style="105" customWidth="1"/>
    <col min="3" max="3" width="7.90833333333333" style="105" customWidth="1"/>
    <col min="4" max="4" width="8.45" style="105" customWidth="1"/>
    <col min="5" max="5" width="11" style="105" customWidth="1"/>
    <col min="6" max="6" width="7.725" style="105" customWidth="1"/>
    <col min="7" max="7" width="9.26666666666667" style="105" customWidth="1"/>
    <col min="8" max="10" width="10" style="105" customWidth="1"/>
    <col min="11" max="11" width="9.36666666666667" style="105" customWidth="1"/>
    <col min="12" max="12" width="7.45" style="105" customWidth="1"/>
    <col min="13" max="13" width="10.45" style="106" customWidth="1"/>
    <col min="14" max="14" width="17.6333333333333" style="107" customWidth="1"/>
    <col min="15" max="16384" width="9" style="105"/>
  </cols>
  <sheetData>
    <row r="1" ht="27" customHeight="1" spans="1:14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9"/>
    </row>
    <row r="2" s="102" customFormat="1" ht="37.5" customHeight="1" spans="1:14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="103" customFormat="1" ht="44.25" customHeight="1" spans="1:15">
      <c r="A3" s="110" t="s">
        <v>2</v>
      </c>
      <c r="B3" s="110" t="s">
        <v>3</v>
      </c>
      <c r="C3" s="111" t="s">
        <v>4</v>
      </c>
      <c r="D3" s="112" t="s">
        <v>5</v>
      </c>
      <c r="E3" s="112" t="s">
        <v>6</v>
      </c>
      <c r="F3" s="113" t="s">
        <v>7</v>
      </c>
      <c r="G3" s="111" t="s">
        <v>8</v>
      </c>
      <c r="H3" s="111" t="s">
        <v>9</v>
      </c>
      <c r="I3" s="111" t="s">
        <v>10</v>
      </c>
      <c r="J3" s="111" t="s">
        <v>11</v>
      </c>
      <c r="K3" s="110" t="s">
        <v>12</v>
      </c>
      <c r="L3" s="111" t="s">
        <v>13</v>
      </c>
      <c r="M3" s="113" t="s">
        <v>14</v>
      </c>
      <c r="N3" s="150" t="s">
        <v>15</v>
      </c>
      <c r="O3" s="110" t="s">
        <v>16</v>
      </c>
    </row>
    <row r="4" s="103" customFormat="1" ht="13.5" spans="1:15">
      <c r="A4" s="114">
        <v>1</v>
      </c>
      <c r="B4" s="76" t="s">
        <v>17</v>
      </c>
      <c r="C4" s="76">
        <v>37</v>
      </c>
      <c r="D4" s="144" t="s">
        <v>18</v>
      </c>
      <c r="E4" s="76">
        <v>2001110081</v>
      </c>
      <c r="F4" s="76" t="s">
        <v>19</v>
      </c>
      <c r="G4" s="145">
        <v>90.66</v>
      </c>
      <c r="H4" s="145">
        <v>92.4387931034483</v>
      </c>
      <c r="I4" s="145">
        <v>92.4649025974026</v>
      </c>
      <c r="J4" s="145"/>
      <c r="K4" s="151">
        <v>275.563695700851</v>
      </c>
      <c r="L4" s="148">
        <v>1</v>
      </c>
      <c r="M4" s="152">
        <v>0.027027027027027</v>
      </c>
      <c r="N4" s="76" t="s">
        <v>19</v>
      </c>
      <c r="O4" s="114"/>
    </row>
    <row r="5" s="103" customFormat="1" ht="13.5" spans="1:15">
      <c r="A5" s="114">
        <v>2</v>
      </c>
      <c r="B5" s="76" t="s">
        <v>17</v>
      </c>
      <c r="C5" s="76">
        <v>37</v>
      </c>
      <c r="D5" s="144" t="s">
        <v>20</v>
      </c>
      <c r="E5" s="76">
        <v>2001110084</v>
      </c>
      <c r="F5" s="76" t="s">
        <v>21</v>
      </c>
      <c r="G5" s="145">
        <v>87.9694047623333</v>
      </c>
      <c r="H5" s="145">
        <v>90.0309913793104</v>
      </c>
      <c r="I5" s="145">
        <v>88.2378246753247</v>
      </c>
      <c r="J5" s="145"/>
      <c r="K5" s="151">
        <v>266.238220816968</v>
      </c>
      <c r="L5" s="148">
        <v>2</v>
      </c>
      <c r="M5" s="152">
        <v>0.0540540540540541</v>
      </c>
      <c r="N5" s="76" t="s">
        <v>19</v>
      </c>
      <c r="O5" s="114"/>
    </row>
    <row r="6" s="103" customFormat="1" ht="13.5" spans="1:15">
      <c r="A6" s="114">
        <v>3</v>
      </c>
      <c r="B6" s="76" t="s">
        <v>17</v>
      </c>
      <c r="C6" s="76">
        <v>37</v>
      </c>
      <c r="D6" s="144" t="s">
        <v>22</v>
      </c>
      <c r="E6" s="112">
        <v>2001110111</v>
      </c>
      <c r="F6" s="76" t="s">
        <v>21</v>
      </c>
      <c r="G6" s="146">
        <v>87.5188095231667</v>
      </c>
      <c r="H6" s="146">
        <v>88.57005</v>
      </c>
      <c r="I6" s="146">
        <v>89.1746363636363</v>
      </c>
      <c r="J6" s="145"/>
      <c r="K6" s="151">
        <v>265.263495886803</v>
      </c>
      <c r="L6" s="148">
        <v>3</v>
      </c>
      <c r="M6" s="152">
        <v>0.0810810810810811</v>
      </c>
      <c r="N6" s="76" t="s">
        <v>19</v>
      </c>
      <c r="O6" s="114"/>
    </row>
    <row r="7" s="103" customFormat="1" ht="13.5" spans="1:15">
      <c r="A7" s="114">
        <v>4</v>
      </c>
      <c r="B7" s="76" t="s">
        <v>17</v>
      </c>
      <c r="C7" s="76">
        <v>37</v>
      </c>
      <c r="D7" s="144" t="s">
        <v>23</v>
      </c>
      <c r="E7" s="112">
        <v>2001110119</v>
      </c>
      <c r="F7" s="76" t="s">
        <v>21</v>
      </c>
      <c r="G7" s="146">
        <v>87.2956060603333</v>
      </c>
      <c r="H7" s="146">
        <v>86.3568965517241</v>
      </c>
      <c r="I7" s="146">
        <v>88.0640909090909</v>
      </c>
      <c r="J7" s="145"/>
      <c r="K7" s="151">
        <v>261.716593521148</v>
      </c>
      <c r="L7" s="148">
        <v>4</v>
      </c>
      <c r="M7" s="152">
        <v>0.108108108108108</v>
      </c>
      <c r="N7" s="76" t="s">
        <v>19</v>
      </c>
      <c r="O7" s="114"/>
    </row>
    <row r="8" s="103" customFormat="1" ht="13.5" spans="1:15">
      <c r="A8" s="114">
        <v>5</v>
      </c>
      <c r="B8" s="76" t="s">
        <v>17</v>
      </c>
      <c r="C8" s="76">
        <v>37</v>
      </c>
      <c r="D8" s="147" t="s">
        <v>24</v>
      </c>
      <c r="E8" s="112">
        <v>2001110117</v>
      </c>
      <c r="F8" s="76" t="s">
        <v>21</v>
      </c>
      <c r="G8" s="146">
        <v>86.1570238101666</v>
      </c>
      <c r="H8" s="146">
        <v>86.8604672413793</v>
      </c>
      <c r="I8" s="146">
        <v>86.2874025974026</v>
      </c>
      <c r="J8" s="145"/>
      <c r="K8" s="151">
        <v>259.304893648949</v>
      </c>
      <c r="L8" s="148">
        <v>5</v>
      </c>
      <c r="M8" s="152">
        <v>0.135135135135135</v>
      </c>
      <c r="N8" s="76" t="s">
        <v>19</v>
      </c>
      <c r="O8" s="114"/>
    </row>
    <row r="9" s="103" customFormat="1" ht="13.5" spans="1:15">
      <c r="A9" s="114">
        <v>6</v>
      </c>
      <c r="B9" s="76" t="s">
        <v>17</v>
      </c>
      <c r="C9" s="76">
        <v>37</v>
      </c>
      <c r="D9" s="144" t="s">
        <v>25</v>
      </c>
      <c r="E9" s="112">
        <v>2001110109</v>
      </c>
      <c r="F9" s="76" t="s">
        <v>21</v>
      </c>
      <c r="G9" s="146">
        <v>83.5520238081667</v>
      </c>
      <c r="H9" s="146">
        <v>88.5695810344828</v>
      </c>
      <c r="I9" s="146">
        <v>86.6056818181818</v>
      </c>
      <c r="J9" s="145"/>
      <c r="K9" s="151">
        <v>258.727286660831</v>
      </c>
      <c r="L9" s="148">
        <v>6</v>
      </c>
      <c r="M9" s="152">
        <v>0.162162162162162</v>
      </c>
      <c r="N9" s="76" t="s">
        <v>19</v>
      </c>
      <c r="O9" s="114"/>
    </row>
    <row r="10" s="103" customFormat="1" ht="13.5" spans="1:15">
      <c r="A10" s="114">
        <v>7</v>
      </c>
      <c r="B10" s="76" t="s">
        <v>17</v>
      </c>
      <c r="C10" s="76">
        <v>37</v>
      </c>
      <c r="D10" s="144" t="s">
        <v>26</v>
      </c>
      <c r="E10" s="112">
        <v>2001110114</v>
      </c>
      <c r="F10" s="76" t="s">
        <v>21</v>
      </c>
      <c r="G10" s="146">
        <v>84.4605952366667</v>
      </c>
      <c r="H10" s="146">
        <v>87.9289655172414</v>
      </c>
      <c r="I10" s="146">
        <v>84.6155454545455</v>
      </c>
      <c r="J10" s="145"/>
      <c r="K10" s="151">
        <v>257.005106208454</v>
      </c>
      <c r="L10" s="148">
        <v>7</v>
      </c>
      <c r="M10" s="152">
        <v>0.189189189189189</v>
      </c>
      <c r="N10" s="76" t="s">
        <v>19</v>
      </c>
      <c r="O10" s="114"/>
    </row>
    <row r="11" s="103" customFormat="1" ht="13.5" spans="1:15">
      <c r="A11" s="114">
        <v>8</v>
      </c>
      <c r="B11" s="76" t="s">
        <v>17</v>
      </c>
      <c r="C11" s="76">
        <v>37</v>
      </c>
      <c r="D11" s="144" t="s">
        <v>27</v>
      </c>
      <c r="E11" s="112">
        <v>2001110104</v>
      </c>
      <c r="F11" s="76" t="s">
        <v>21</v>
      </c>
      <c r="G11" s="146">
        <v>84.3750757571667</v>
      </c>
      <c r="H11" s="146">
        <v>87.0663793103448</v>
      </c>
      <c r="I11" s="146">
        <v>83.9709090909091</v>
      </c>
      <c r="J11" s="145"/>
      <c r="K11" s="151">
        <v>255.412364158421</v>
      </c>
      <c r="L11" s="148">
        <v>8</v>
      </c>
      <c r="M11" s="152">
        <v>0.216216216216216</v>
      </c>
      <c r="N11" s="76" t="s">
        <v>19</v>
      </c>
      <c r="O11" s="114"/>
    </row>
    <row r="12" s="103" customFormat="1" ht="13.5" spans="1:15">
      <c r="A12" s="114">
        <v>9</v>
      </c>
      <c r="B12" s="76" t="s">
        <v>17</v>
      </c>
      <c r="C12" s="76">
        <v>37</v>
      </c>
      <c r="D12" s="144" t="s">
        <v>28</v>
      </c>
      <c r="E12" s="112">
        <v>2001110102</v>
      </c>
      <c r="F12" s="76" t="s">
        <v>21</v>
      </c>
      <c r="G12" s="146">
        <v>82.3022619033333</v>
      </c>
      <c r="H12" s="146">
        <v>86.9347793103449</v>
      </c>
      <c r="I12" s="146">
        <v>85.09</v>
      </c>
      <c r="J12" s="145"/>
      <c r="K12" s="151">
        <v>254.327041213678</v>
      </c>
      <c r="L12" s="148">
        <v>9</v>
      </c>
      <c r="M12" s="152">
        <v>0.243243243243243</v>
      </c>
      <c r="N12" s="76" t="s">
        <v>19</v>
      </c>
      <c r="O12" s="114"/>
    </row>
    <row r="13" s="103" customFormat="1" ht="13.5" spans="1:15">
      <c r="A13" s="114">
        <v>10</v>
      </c>
      <c r="B13" s="76" t="s">
        <v>17</v>
      </c>
      <c r="C13" s="76">
        <v>37</v>
      </c>
      <c r="D13" s="144" t="s">
        <v>29</v>
      </c>
      <c r="E13" s="112">
        <v>2001110101</v>
      </c>
      <c r="F13" s="76" t="s">
        <v>21</v>
      </c>
      <c r="G13" s="146">
        <v>81.6539285715</v>
      </c>
      <c r="H13" s="146">
        <v>85.5563413793104</v>
      </c>
      <c r="I13" s="146">
        <v>87.0454545454545</v>
      </c>
      <c r="J13" s="145"/>
      <c r="K13" s="151">
        <v>254.255724496265</v>
      </c>
      <c r="L13" s="148">
        <v>10</v>
      </c>
      <c r="M13" s="152">
        <v>0.27027027027027</v>
      </c>
      <c r="N13" s="76" t="s">
        <v>19</v>
      </c>
      <c r="O13" s="114"/>
    </row>
    <row r="14" s="103" customFormat="1" ht="13.5" spans="1:15">
      <c r="A14" s="114">
        <v>11</v>
      </c>
      <c r="B14" s="76" t="s">
        <v>17</v>
      </c>
      <c r="C14" s="76">
        <v>37</v>
      </c>
      <c r="D14" s="144" t="s">
        <v>30</v>
      </c>
      <c r="E14" s="112">
        <v>2001110091</v>
      </c>
      <c r="F14" s="76" t="s">
        <v>21</v>
      </c>
      <c r="G14" s="146">
        <v>82.1563095231667</v>
      </c>
      <c r="H14" s="146">
        <v>84.7358379310345</v>
      </c>
      <c r="I14" s="146">
        <v>86.9101623376623</v>
      </c>
      <c r="J14" s="145"/>
      <c r="K14" s="151">
        <v>253.802309791864</v>
      </c>
      <c r="L14" s="148">
        <v>11</v>
      </c>
      <c r="M14" s="152">
        <v>0.297297297297297</v>
      </c>
      <c r="N14" s="76" t="s">
        <v>19</v>
      </c>
      <c r="O14" s="114"/>
    </row>
    <row r="15" s="103" customFormat="1" ht="13.5" spans="1:15">
      <c r="A15" s="114">
        <v>12</v>
      </c>
      <c r="B15" s="76" t="s">
        <v>17</v>
      </c>
      <c r="C15" s="76">
        <v>37</v>
      </c>
      <c r="D15" s="144" t="s">
        <v>31</v>
      </c>
      <c r="E15" s="112">
        <v>2001110095</v>
      </c>
      <c r="F15" s="76" t="s">
        <v>21</v>
      </c>
      <c r="G15" s="146">
        <v>85.1080654755</v>
      </c>
      <c r="H15" s="146">
        <v>82.023275862069</v>
      </c>
      <c r="I15" s="146">
        <v>85.2958116883117</v>
      </c>
      <c r="J15" s="145"/>
      <c r="K15" s="151">
        <v>252.427153025881</v>
      </c>
      <c r="L15" s="148">
        <v>12</v>
      </c>
      <c r="M15" s="152">
        <v>0.324324324324324</v>
      </c>
      <c r="N15" s="76" t="s">
        <v>19</v>
      </c>
      <c r="O15" s="114"/>
    </row>
    <row r="16" s="103" customFormat="1" ht="13.5" spans="1:15">
      <c r="A16" s="114">
        <v>13</v>
      </c>
      <c r="B16" s="76" t="s">
        <v>17</v>
      </c>
      <c r="C16" s="76">
        <v>37</v>
      </c>
      <c r="D16" s="144" t="s">
        <v>32</v>
      </c>
      <c r="E16" s="112">
        <v>2001110087</v>
      </c>
      <c r="F16" s="112" t="s">
        <v>21</v>
      </c>
      <c r="G16" s="146">
        <v>82.7457142855</v>
      </c>
      <c r="H16" s="146">
        <v>84.5694344827586</v>
      </c>
      <c r="I16" s="146">
        <v>84.631737012987</v>
      </c>
      <c r="J16" s="145"/>
      <c r="K16" s="151">
        <v>251.946885781246</v>
      </c>
      <c r="L16" s="148">
        <v>13</v>
      </c>
      <c r="M16" s="152">
        <v>0.351351351351351</v>
      </c>
      <c r="N16" s="76" t="s">
        <v>21</v>
      </c>
      <c r="O16" s="114"/>
    </row>
    <row r="17" ht="13.5" spans="1:15">
      <c r="A17" s="114">
        <v>14</v>
      </c>
      <c r="B17" s="76" t="s">
        <v>17</v>
      </c>
      <c r="C17" s="76">
        <v>37</v>
      </c>
      <c r="D17" s="144" t="s">
        <v>33</v>
      </c>
      <c r="E17" s="129">
        <v>2001110112</v>
      </c>
      <c r="F17" s="112" t="s">
        <v>21</v>
      </c>
      <c r="G17" s="146">
        <v>82.6791666661667</v>
      </c>
      <c r="H17" s="146">
        <v>84.7030793103448</v>
      </c>
      <c r="I17" s="146">
        <v>84.0942727272727</v>
      </c>
      <c r="J17" s="145"/>
      <c r="K17" s="151">
        <v>251.476518703784</v>
      </c>
      <c r="L17" s="148">
        <v>14</v>
      </c>
      <c r="M17" s="152">
        <v>0.378378378378378</v>
      </c>
      <c r="N17" s="76" t="s">
        <v>21</v>
      </c>
      <c r="O17" s="129"/>
    </row>
    <row r="18" ht="13.5" spans="1:15">
      <c r="A18" s="114">
        <v>15</v>
      </c>
      <c r="B18" s="76" t="s">
        <v>17</v>
      </c>
      <c r="C18" s="76">
        <v>37</v>
      </c>
      <c r="D18" s="144" t="s">
        <v>34</v>
      </c>
      <c r="E18" s="129">
        <v>2001110100</v>
      </c>
      <c r="F18" s="112" t="s">
        <v>21</v>
      </c>
      <c r="G18" s="146">
        <v>83.1310714275</v>
      </c>
      <c r="H18" s="146">
        <v>84.3627965517241</v>
      </c>
      <c r="I18" s="146">
        <v>83.8624350649351</v>
      </c>
      <c r="J18" s="145"/>
      <c r="K18" s="151">
        <v>251.356303044159</v>
      </c>
      <c r="L18" s="148">
        <v>15</v>
      </c>
      <c r="M18" s="152">
        <v>0.405405405405405</v>
      </c>
      <c r="N18" s="76" t="s">
        <v>21</v>
      </c>
      <c r="O18" s="129"/>
    </row>
    <row r="19" ht="13.5" spans="1:15">
      <c r="A19" s="114">
        <v>16</v>
      </c>
      <c r="B19" s="76" t="s">
        <v>17</v>
      </c>
      <c r="C19" s="76">
        <v>37</v>
      </c>
      <c r="D19" s="144" t="s">
        <v>35</v>
      </c>
      <c r="E19" s="129">
        <v>2015110210</v>
      </c>
      <c r="F19" s="112" t="s">
        <v>21</v>
      </c>
      <c r="G19" s="146">
        <v>82.7818831174286</v>
      </c>
      <c r="H19" s="146">
        <v>82.2894</v>
      </c>
      <c r="I19" s="146">
        <v>85.6878571428572</v>
      </c>
      <c r="J19" s="145"/>
      <c r="K19" s="151">
        <v>250.759140260286</v>
      </c>
      <c r="L19" s="148">
        <v>16</v>
      </c>
      <c r="M19" s="152">
        <v>0.432432432432432</v>
      </c>
      <c r="N19" s="76" t="s">
        <v>21</v>
      </c>
      <c r="O19" s="129"/>
    </row>
    <row r="20" ht="13.5" spans="1:15">
      <c r="A20" s="114">
        <v>17</v>
      </c>
      <c r="B20" s="76" t="s">
        <v>17</v>
      </c>
      <c r="C20" s="76">
        <v>37</v>
      </c>
      <c r="D20" s="144" t="s">
        <v>36</v>
      </c>
      <c r="E20" s="129">
        <v>2001110083</v>
      </c>
      <c r="F20" s="112" t="s">
        <v>21</v>
      </c>
      <c r="G20" s="146">
        <v>81.1705952376667</v>
      </c>
      <c r="H20" s="146">
        <v>85.5002827586207</v>
      </c>
      <c r="I20" s="146">
        <v>83.5069155844156</v>
      </c>
      <c r="J20" s="145"/>
      <c r="K20" s="151">
        <v>250.177793580703</v>
      </c>
      <c r="L20" s="148">
        <v>17</v>
      </c>
      <c r="M20" s="152">
        <v>0.459459459459459</v>
      </c>
      <c r="N20" s="76" t="s">
        <v>21</v>
      </c>
      <c r="O20" s="129"/>
    </row>
    <row r="21" ht="13.5" spans="1:15">
      <c r="A21" s="114">
        <v>18</v>
      </c>
      <c r="B21" s="76" t="s">
        <v>17</v>
      </c>
      <c r="C21" s="76">
        <v>37</v>
      </c>
      <c r="D21" s="147" t="s">
        <v>37</v>
      </c>
      <c r="E21" s="129">
        <v>2001110090</v>
      </c>
      <c r="F21" s="112" t="s">
        <v>21</v>
      </c>
      <c r="G21" s="146">
        <v>81.1508333333333</v>
      </c>
      <c r="H21" s="146">
        <v>83.5343603448275</v>
      </c>
      <c r="I21" s="146">
        <v>85.2531818181818</v>
      </c>
      <c r="J21" s="145"/>
      <c r="K21" s="151">
        <v>249.938375496343</v>
      </c>
      <c r="L21" s="148">
        <v>18</v>
      </c>
      <c r="M21" s="152">
        <v>0.486486486486487</v>
      </c>
      <c r="N21" s="76" t="s">
        <v>21</v>
      </c>
      <c r="O21" s="129"/>
    </row>
    <row r="22" ht="13.5" spans="1:15">
      <c r="A22" s="112">
        <v>19</v>
      </c>
      <c r="B22" s="148" t="s">
        <v>17</v>
      </c>
      <c r="C22" s="148">
        <v>37</v>
      </c>
      <c r="D22" s="147" t="s">
        <v>38</v>
      </c>
      <c r="E22" s="129">
        <v>2001110096</v>
      </c>
      <c r="F22" s="112" t="s">
        <v>21</v>
      </c>
      <c r="G22" s="146">
        <v>84.5403333333333</v>
      </c>
      <c r="H22" s="146">
        <v>84.9667724137931</v>
      </c>
      <c r="I22" s="146">
        <v>79.2555519480519</v>
      </c>
      <c r="J22" s="151"/>
      <c r="K22" s="151">
        <f>G22+H22+I22</f>
        <v>248.762657695178</v>
      </c>
      <c r="L22" s="148">
        <v>19</v>
      </c>
      <c r="M22" s="152">
        <v>0.513513513513513</v>
      </c>
      <c r="N22" s="148" t="s">
        <v>21</v>
      </c>
      <c r="O22" s="129"/>
    </row>
    <row r="23" ht="13.5" spans="1:15">
      <c r="A23" s="114">
        <v>20</v>
      </c>
      <c r="B23" s="76" t="s">
        <v>17</v>
      </c>
      <c r="C23" s="76">
        <v>37</v>
      </c>
      <c r="D23" s="144" t="s">
        <v>39</v>
      </c>
      <c r="E23" s="129">
        <v>2001110105</v>
      </c>
      <c r="F23" s="112" t="s">
        <v>21</v>
      </c>
      <c r="G23" s="146">
        <v>81.6580303016667</v>
      </c>
      <c r="H23" s="146">
        <v>84.4997913793104</v>
      </c>
      <c r="I23" s="146">
        <v>82.2184415584416</v>
      </c>
      <c r="J23" s="145"/>
      <c r="K23" s="151">
        <v>248.376263239419</v>
      </c>
      <c r="L23" s="148">
        <v>20</v>
      </c>
      <c r="M23" s="152">
        <v>0.540540540540541</v>
      </c>
      <c r="N23" s="76" t="s">
        <v>21</v>
      </c>
      <c r="O23" s="129"/>
    </row>
    <row r="24" ht="13.5" spans="1:15">
      <c r="A24" s="114">
        <v>21</v>
      </c>
      <c r="B24" s="76" t="s">
        <v>17</v>
      </c>
      <c r="C24" s="76">
        <v>37</v>
      </c>
      <c r="D24" s="144" t="s">
        <v>40</v>
      </c>
      <c r="E24" s="129">
        <v>2001110115</v>
      </c>
      <c r="F24" s="112" t="s">
        <v>21</v>
      </c>
      <c r="G24" s="146">
        <v>81.7658333323333</v>
      </c>
      <c r="H24" s="146">
        <v>82.7066137931034</v>
      </c>
      <c r="I24" s="146">
        <v>83.2467857142857</v>
      </c>
      <c r="J24" s="145"/>
      <c r="K24" s="151">
        <v>247.719232839722</v>
      </c>
      <c r="L24" s="148">
        <v>21</v>
      </c>
      <c r="M24" s="152">
        <v>0.567567567567568</v>
      </c>
      <c r="N24" s="76" t="s">
        <v>21</v>
      </c>
      <c r="O24" s="129"/>
    </row>
    <row r="25" ht="13.5" spans="1:15">
      <c r="A25" s="114">
        <v>22</v>
      </c>
      <c r="B25" s="76" t="s">
        <v>17</v>
      </c>
      <c r="C25" s="76">
        <v>37</v>
      </c>
      <c r="D25" s="144" t="s">
        <v>41</v>
      </c>
      <c r="E25" s="129">
        <v>2001110118</v>
      </c>
      <c r="F25" s="112" t="s">
        <v>21</v>
      </c>
      <c r="G25" s="146">
        <v>81.4630303031667</v>
      </c>
      <c r="H25" s="146">
        <v>82.0364224137931</v>
      </c>
      <c r="I25" s="146">
        <v>83.2615909090909</v>
      </c>
      <c r="J25" s="145"/>
      <c r="K25" s="151">
        <v>246.761043626051</v>
      </c>
      <c r="L25" s="148">
        <v>22</v>
      </c>
      <c r="M25" s="152">
        <v>0.594594594594595</v>
      </c>
      <c r="N25" s="76" t="s">
        <v>21</v>
      </c>
      <c r="O25" s="129"/>
    </row>
    <row r="26" ht="13.5" spans="1:15">
      <c r="A26" s="114">
        <v>23</v>
      </c>
      <c r="B26" s="76" t="s">
        <v>17</v>
      </c>
      <c r="C26" s="76">
        <v>37</v>
      </c>
      <c r="D26" s="144" t="s">
        <v>42</v>
      </c>
      <c r="E26" s="129">
        <v>2001110110</v>
      </c>
      <c r="F26" s="112" t="s">
        <v>21</v>
      </c>
      <c r="G26" s="146">
        <v>80.3584523801667</v>
      </c>
      <c r="H26" s="146">
        <v>84.0429931034483</v>
      </c>
      <c r="I26" s="146">
        <v>82.3475</v>
      </c>
      <c r="J26" s="145"/>
      <c r="K26" s="151">
        <v>246.748945483615</v>
      </c>
      <c r="L26" s="148">
        <v>23</v>
      </c>
      <c r="M26" s="152">
        <v>0.621621621621622</v>
      </c>
      <c r="N26" s="76" t="s">
        <v>21</v>
      </c>
      <c r="O26" s="129"/>
    </row>
    <row r="27" ht="13.5" spans="1:15">
      <c r="A27" s="114">
        <v>24</v>
      </c>
      <c r="B27" s="76" t="s">
        <v>17</v>
      </c>
      <c r="C27" s="76">
        <v>37</v>
      </c>
      <c r="D27" s="144" t="s">
        <v>43</v>
      </c>
      <c r="E27" s="129">
        <v>2001110107</v>
      </c>
      <c r="F27" s="112" t="s">
        <v>21</v>
      </c>
      <c r="G27" s="146">
        <v>79.7270238101667</v>
      </c>
      <c r="H27" s="146">
        <v>84.5086706896551</v>
      </c>
      <c r="I27" s="146">
        <v>80.6606818181818</v>
      </c>
      <c r="J27" s="145"/>
      <c r="K27" s="151">
        <v>244.896376318004</v>
      </c>
      <c r="L27" s="148">
        <v>24</v>
      </c>
      <c r="M27" s="152">
        <v>0.648648648648649</v>
      </c>
      <c r="N27" s="76" t="s">
        <v>21</v>
      </c>
      <c r="O27" s="129"/>
    </row>
    <row r="28" ht="13.5" spans="1:15">
      <c r="A28" s="114">
        <v>25</v>
      </c>
      <c r="B28" s="76" t="s">
        <v>17</v>
      </c>
      <c r="C28" s="76">
        <v>37</v>
      </c>
      <c r="D28" s="144" t="s">
        <v>44</v>
      </c>
      <c r="E28" s="129">
        <v>2001110088</v>
      </c>
      <c r="F28" s="112" t="s">
        <v>21</v>
      </c>
      <c r="G28" s="146">
        <v>79.9713094666667</v>
      </c>
      <c r="H28" s="146">
        <v>82.2622413793104</v>
      </c>
      <c r="I28" s="146">
        <v>82.1828896103896</v>
      </c>
      <c r="J28" s="145"/>
      <c r="K28" s="151">
        <v>244.416440456367</v>
      </c>
      <c r="L28" s="148">
        <v>25</v>
      </c>
      <c r="M28" s="152">
        <v>0.675675675675676</v>
      </c>
      <c r="N28" s="76" t="s">
        <v>21</v>
      </c>
      <c r="O28" s="129"/>
    </row>
    <row r="29" ht="13.5" spans="1:15">
      <c r="A29" s="114">
        <v>26</v>
      </c>
      <c r="B29" s="76" t="s">
        <v>17</v>
      </c>
      <c r="C29" s="76">
        <v>37</v>
      </c>
      <c r="D29" s="144" t="s">
        <v>45</v>
      </c>
      <c r="E29" s="129">
        <v>2001110097</v>
      </c>
      <c r="F29" s="112" t="s">
        <v>21</v>
      </c>
      <c r="G29" s="146">
        <v>82.0798809516667</v>
      </c>
      <c r="H29" s="146">
        <v>79.2907017241379</v>
      </c>
      <c r="I29" s="146">
        <v>82.931525974026</v>
      </c>
      <c r="J29" s="145"/>
      <c r="K29" s="151">
        <v>244.302108649831</v>
      </c>
      <c r="L29" s="148">
        <v>26</v>
      </c>
      <c r="M29" s="152">
        <v>0.702702702702703</v>
      </c>
      <c r="N29" s="76" t="s">
        <v>21</v>
      </c>
      <c r="O29" s="129"/>
    </row>
    <row r="30" ht="13.5" spans="1:15">
      <c r="A30" s="114">
        <v>27</v>
      </c>
      <c r="B30" s="76" t="s">
        <v>17</v>
      </c>
      <c r="C30" s="76">
        <v>37</v>
      </c>
      <c r="D30" s="144" t="s">
        <v>46</v>
      </c>
      <c r="E30" s="129" t="s">
        <v>47</v>
      </c>
      <c r="F30" s="112" t="s">
        <v>21</v>
      </c>
      <c r="G30" s="146">
        <v>81.0883333328333</v>
      </c>
      <c r="H30" s="146">
        <v>79.9768465517241</v>
      </c>
      <c r="I30" s="146">
        <v>82.9915909090909</v>
      </c>
      <c r="J30" s="145"/>
      <c r="K30" s="151">
        <v>244.056770793648</v>
      </c>
      <c r="L30" s="148">
        <v>27</v>
      </c>
      <c r="M30" s="152">
        <v>0.72972972972973</v>
      </c>
      <c r="N30" s="76" t="s">
        <v>21</v>
      </c>
      <c r="O30" s="129"/>
    </row>
    <row r="31" ht="13.5" spans="1:15">
      <c r="A31" s="114">
        <v>28</v>
      </c>
      <c r="B31" s="76" t="s">
        <v>17</v>
      </c>
      <c r="C31" s="76">
        <v>37</v>
      </c>
      <c r="D31" s="144" t="s">
        <v>48</v>
      </c>
      <c r="E31" s="129">
        <v>2001110116</v>
      </c>
      <c r="F31" s="112" t="s">
        <v>21</v>
      </c>
      <c r="G31" s="146">
        <v>82.6089285715</v>
      </c>
      <c r="H31" s="146">
        <v>78.6679206896552</v>
      </c>
      <c r="I31" s="146">
        <v>82.0464285714286</v>
      </c>
      <c r="J31" s="145"/>
      <c r="K31" s="151">
        <v>243.323277832584</v>
      </c>
      <c r="L31" s="148">
        <v>28</v>
      </c>
      <c r="M31" s="152">
        <v>0.756756756756757</v>
      </c>
      <c r="N31" s="76" t="s">
        <v>21</v>
      </c>
      <c r="O31" s="129"/>
    </row>
    <row r="32" ht="13.5" spans="1:15">
      <c r="A32" s="114">
        <v>29</v>
      </c>
      <c r="B32" s="76" t="s">
        <v>17</v>
      </c>
      <c r="C32" s="76">
        <v>37</v>
      </c>
      <c r="D32" s="144" t="s">
        <v>49</v>
      </c>
      <c r="E32" s="129">
        <v>2001110092</v>
      </c>
      <c r="F32" s="112" t="s">
        <v>21</v>
      </c>
      <c r="G32" s="146">
        <v>81.1252380951667</v>
      </c>
      <c r="H32" s="146">
        <v>79.4658982758621</v>
      </c>
      <c r="I32" s="146">
        <v>80.9377272727273</v>
      </c>
      <c r="J32" s="145"/>
      <c r="K32" s="151">
        <v>241.528863643756</v>
      </c>
      <c r="L32" s="148">
        <v>29</v>
      </c>
      <c r="M32" s="152">
        <v>0.783783783783784</v>
      </c>
      <c r="N32" s="76" t="s">
        <v>21</v>
      </c>
      <c r="O32" s="129"/>
    </row>
    <row r="33" ht="13.5" spans="1:15">
      <c r="A33" s="114">
        <v>30</v>
      </c>
      <c r="B33" s="76" t="s">
        <v>17</v>
      </c>
      <c r="C33" s="76">
        <v>37</v>
      </c>
      <c r="D33" s="144" t="s">
        <v>50</v>
      </c>
      <c r="E33" s="129">
        <v>2001110120</v>
      </c>
      <c r="F33" s="112" t="s">
        <v>21</v>
      </c>
      <c r="G33" s="146">
        <v>78.8206060603333</v>
      </c>
      <c r="H33" s="146">
        <v>82.4568965517242</v>
      </c>
      <c r="I33" s="146">
        <v>80.1275</v>
      </c>
      <c r="J33" s="145"/>
      <c r="K33" s="151">
        <v>241.405002612058</v>
      </c>
      <c r="L33" s="148">
        <v>30</v>
      </c>
      <c r="M33" s="152">
        <v>0.810810810810811</v>
      </c>
      <c r="N33" s="76" t="s">
        <v>21</v>
      </c>
      <c r="O33" s="129"/>
    </row>
    <row r="34" ht="13.5" spans="1:15">
      <c r="A34" s="114">
        <v>31</v>
      </c>
      <c r="B34" s="76" t="s">
        <v>17</v>
      </c>
      <c r="C34" s="76">
        <v>37</v>
      </c>
      <c r="D34" s="144" t="s">
        <v>51</v>
      </c>
      <c r="E34" s="129" t="s">
        <v>52</v>
      </c>
      <c r="F34" s="112" t="s">
        <v>21</v>
      </c>
      <c r="G34" s="146">
        <v>76.3516666666667</v>
      </c>
      <c r="H34" s="146">
        <v>77.9180293103448</v>
      </c>
      <c r="I34" s="146">
        <v>79.6547402597403</v>
      </c>
      <c r="J34" s="145"/>
      <c r="K34" s="151">
        <v>233.924436236752</v>
      </c>
      <c r="L34" s="148">
        <v>31</v>
      </c>
      <c r="M34" s="152">
        <v>0.837837837837838</v>
      </c>
      <c r="N34" s="76" t="s">
        <v>21</v>
      </c>
      <c r="O34" s="129"/>
    </row>
    <row r="35" ht="13.5" spans="1:15">
      <c r="A35" s="114">
        <v>32</v>
      </c>
      <c r="B35" s="76" t="s">
        <v>17</v>
      </c>
      <c r="C35" s="76">
        <v>37</v>
      </c>
      <c r="D35" s="144" t="s">
        <v>53</v>
      </c>
      <c r="E35" s="129">
        <v>2001110086</v>
      </c>
      <c r="F35" s="112" t="s">
        <v>21</v>
      </c>
      <c r="G35" s="146">
        <v>76.1408333383333</v>
      </c>
      <c r="H35" s="146">
        <v>76.83785</v>
      </c>
      <c r="I35" s="146">
        <v>78.511525974026</v>
      </c>
      <c r="J35" s="145"/>
      <c r="K35" s="151">
        <v>231.490209312359</v>
      </c>
      <c r="L35" s="148">
        <v>32</v>
      </c>
      <c r="M35" s="152">
        <v>0.864864864864865</v>
      </c>
      <c r="N35" s="76" t="s">
        <v>21</v>
      </c>
      <c r="O35" s="129"/>
    </row>
    <row r="36" ht="13.5" spans="1:15">
      <c r="A36" s="114">
        <v>33</v>
      </c>
      <c r="B36" s="76" t="s">
        <v>17</v>
      </c>
      <c r="C36" s="76">
        <v>37</v>
      </c>
      <c r="D36" s="144" t="s">
        <v>54</v>
      </c>
      <c r="E36" s="129">
        <v>1934110224</v>
      </c>
      <c r="F36" s="112" t="s">
        <v>21</v>
      </c>
      <c r="G36" s="146">
        <v>78.1181818171818</v>
      </c>
      <c r="H36" s="146">
        <v>77.1071</v>
      </c>
      <c r="I36" s="146">
        <v>75.8231818181818</v>
      </c>
      <c r="J36" s="145"/>
      <c r="K36" s="151">
        <v>231.048463635364</v>
      </c>
      <c r="L36" s="148">
        <v>33</v>
      </c>
      <c r="M36" s="152">
        <v>0.891891891891892</v>
      </c>
      <c r="N36" s="76" t="s">
        <v>21</v>
      </c>
      <c r="O36" s="129"/>
    </row>
    <row r="37" ht="13.5" spans="1:15">
      <c r="A37" s="114">
        <v>34</v>
      </c>
      <c r="B37" s="76" t="s">
        <v>17</v>
      </c>
      <c r="C37" s="76">
        <v>37</v>
      </c>
      <c r="D37" s="147" t="s">
        <v>55</v>
      </c>
      <c r="E37" s="129">
        <v>1931110438</v>
      </c>
      <c r="F37" s="112" t="s">
        <v>21</v>
      </c>
      <c r="G37" s="146">
        <v>76.2817424275</v>
      </c>
      <c r="H37" s="146">
        <v>74.28405</v>
      </c>
      <c r="I37" s="146">
        <v>79.5266165413533</v>
      </c>
      <c r="J37" s="145"/>
      <c r="K37" s="151">
        <v>230.092408968853</v>
      </c>
      <c r="L37" s="148">
        <v>34</v>
      </c>
      <c r="M37" s="152">
        <v>0.918918918918919</v>
      </c>
      <c r="N37" s="76" t="s">
        <v>21</v>
      </c>
      <c r="O37" s="129"/>
    </row>
    <row r="38" ht="13.5" spans="1:15">
      <c r="A38" s="114">
        <v>35</v>
      </c>
      <c r="B38" s="76" t="s">
        <v>17</v>
      </c>
      <c r="C38" s="76">
        <v>37</v>
      </c>
      <c r="D38" s="144" t="s">
        <v>56</v>
      </c>
      <c r="E38" s="129">
        <v>1906110295</v>
      </c>
      <c r="F38" s="112" t="s">
        <v>21</v>
      </c>
      <c r="G38" s="146">
        <v>76.5531547619048</v>
      </c>
      <c r="H38" s="146">
        <v>73.459</v>
      </c>
      <c r="I38" s="146">
        <v>79.1993506493506</v>
      </c>
      <c r="J38" s="145"/>
      <c r="K38" s="151">
        <v>229.211505411255</v>
      </c>
      <c r="L38" s="148">
        <v>35</v>
      </c>
      <c r="M38" s="152">
        <v>0.945945945945946</v>
      </c>
      <c r="N38" s="76" t="s">
        <v>21</v>
      </c>
      <c r="O38" s="129"/>
    </row>
    <row r="39" ht="13.5" spans="1:15">
      <c r="A39" s="114">
        <v>36</v>
      </c>
      <c r="B39" s="76" t="s">
        <v>17</v>
      </c>
      <c r="C39" s="76">
        <v>37</v>
      </c>
      <c r="D39" s="144" t="s">
        <v>57</v>
      </c>
      <c r="E39" s="129">
        <v>1934110055</v>
      </c>
      <c r="F39" s="112" t="s">
        <v>21</v>
      </c>
      <c r="G39" s="146">
        <v>74.5270454545455</v>
      </c>
      <c r="H39" s="146">
        <v>70.1535</v>
      </c>
      <c r="I39" s="146">
        <v>77.1593181818182</v>
      </c>
      <c r="J39" s="145"/>
      <c r="K39" s="151">
        <v>221.839863636364</v>
      </c>
      <c r="L39" s="148">
        <v>36</v>
      </c>
      <c r="M39" s="152">
        <v>0.972972972972973</v>
      </c>
      <c r="N39" s="76" t="s">
        <v>21</v>
      </c>
      <c r="O39" s="129"/>
    </row>
    <row r="40" ht="13.5" spans="1:15">
      <c r="A40" s="114">
        <v>37</v>
      </c>
      <c r="B40" s="76" t="s">
        <v>17</v>
      </c>
      <c r="C40" s="76">
        <v>37</v>
      </c>
      <c r="D40" s="144" t="s">
        <v>58</v>
      </c>
      <c r="E40" s="129">
        <v>1930110029</v>
      </c>
      <c r="F40" s="112" t="s">
        <v>21</v>
      </c>
      <c r="G40" s="146">
        <v>59.9488636363636</v>
      </c>
      <c r="H40" s="146">
        <v>76.16425</v>
      </c>
      <c r="I40" s="146">
        <v>78.4625</v>
      </c>
      <c r="J40" s="145"/>
      <c r="K40" s="151">
        <v>214.575613636364</v>
      </c>
      <c r="L40" s="148">
        <v>37</v>
      </c>
      <c r="M40" s="152">
        <v>1</v>
      </c>
      <c r="N40" s="76" t="s">
        <v>21</v>
      </c>
      <c r="O40" s="129"/>
    </row>
    <row r="41" ht="39" customHeight="1" spans="1:15">
      <c r="A41" s="130" t="s">
        <v>59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53"/>
      <c r="L41" s="136"/>
      <c r="M41" s="137"/>
      <c r="N41" s="137"/>
      <c r="O41" s="138"/>
    </row>
    <row r="42" ht="22" customHeight="1" spans="1:15">
      <c r="A42" s="132"/>
      <c r="B42" s="107" t="s">
        <v>60</v>
      </c>
      <c r="C42" s="105" t="s">
        <v>61</v>
      </c>
      <c r="E42" s="133"/>
      <c r="F42" s="133"/>
      <c r="G42" s="133"/>
      <c r="H42" s="133"/>
      <c r="I42" s="133"/>
      <c r="J42" s="132"/>
      <c r="K42" s="132"/>
      <c r="L42" s="132"/>
      <c r="M42" s="139"/>
      <c r="N42" s="139"/>
      <c r="O42" s="138"/>
    </row>
    <row r="43" s="104" customFormat="1" ht="17.15" customHeight="1" spans="3:14">
      <c r="C43" s="134" t="s">
        <v>62</v>
      </c>
      <c r="D43" s="105"/>
      <c r="E43" s="134"/>
      <c r="F43" s="134"/>
      <c r="G43" s="134"/>
      <c r="H43" s="134"/>
      <c r="I43" s="134"/>
      <c r="J43" s="134"/>
      <c r="K43" s="134"/>
      <c r="L43" s="134"/>
      <c r="M43" s="140"/>
      <c r="N43" s="141"/>
    </row>
    <row r="44" s="104" customFormat="1" ht="17.15" customHeight="1" spans="1:14">
      <c r="A44" s="107"/>
      <c r="B44" s="107"/>
      <c r="C44" s="134" t="s">
        <v>63</v>
      </c>
      <c r="D44" s="105"/>
      <c r="E44" s="134"/>
      <c r="F44" s="134"/>
      <c r="G44" s="134"/>
      <c r="H44" s="134"/>
      <c r="I44" s="134"/>
      <c r="J44" s="134"/>
      <c r="K44" s="134"/>
      <c r="L44" s="134"/>
      <c r="M44" s="106"/>
      <c r="N44" s="141"/>
    </row>
    <row r="45" s="104" customFormat="1" ht="17.15" customHeight="1" spans="1:14">
      <c r="A45" s="105"/>
      <c r="B45" s="105"/>
      <c r="C45" s="135" t="s">
        <v>64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41"/>
    </row>
    <row r="46" s="104" customFormat="1" ht="17.15" customHeight="1" spans="1:14">
      <c r="A46" s="105"/>
      <c r="B46" s="105"/>
      <c r="C46" s="104" t="s">
        <v>65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141"/>
    </row>
  </sheetData>
  <mergeCells count="3">
    <mergeCell ref="A1:N1"/>
    <mergeCell ref="A41:K41"/>
    <mergeCell ref="C45:M45"/>
  </mergeCells>
  <pageMargins left="0.7" right="0.7" top="0.75" bottom="0.75" header="0.3" footer="0.3"/>
  <pageSetup paperSize="9" scale="8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2"/>
  <sheetViews>
    <sheetView topLeftCell="A58" workbookViewId="0">
      <selection activeCell="A77" sqref="A77:K77"/>
    </sheetView>
  </sheetViews>
  <sheetFormatPr defaultColWidth="9" defaultRowHeight="14.25"/>
  <cols>
    <col min="1" max="1" width="4.63333333333333" style="105" customWidth="1"/>
    <col min="2" max="2" width="21.3666666666667" style="105" customWidth="1"/>
    <col min="3" max="3" width="7.90833333333333" style="105" customWidth="1"/>
    <col min="4" max="4" width="8.45" style="105" customWidth="1"/>
    <col min="5" max="5" width="11" style="105" customWidth="1"/>
    <col min="6" max="6" width="7.63333333333333" style="105" customWidth="1"/>
    <col min="7" max="7" width="9.09166666666667" style="105" customWidth="1"/>
    <col min="8" max="10" width="10" style="105" customWidth="1"/>
    <col min="11" max="11" width="9.36666666666667" style="105" customWidth="1"/>
    <col min="12" max="12" width="7.45" style="105" customWidth="1"/>
    <col min="13" max="13" width="10.45" style="106" customWidth="1"/>
    <col min="14" max="14" width="17.6333333333333" style="107" customWidth="1"/>
    <col min="15" max="16384" width="9" style="105"/>
  </cols>
  <sheetData>
    <row r="1" ht="27" customHeight="1" spans="1:15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23"/>
      <c r="O1" s="124"/>
    </row>
    <row r="2" s="102" customFormat="1" ht="37.5" customHeight="1" spans="1:15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5"/>
    </row>
    <row r="3" s="103" customFormat="1" ht="44.25" customHeight="1" spans="1:15">
      <c r="A3" s="110" t="s">
        <v>2</v>
      </c>
      <c r="B3" s="110" t="s">
        <v>3</v>
      </c>
      <c r="C3" s="111" t="s">
        <v>4</v>
      </c>
      <c r="D3" s="112" t="s">
        <v>5</v>
      </c>
      <c r="E3" s="112" t="s">
        <v>6</v>
      </c>
      <c r="F3" s="113" t="s">
        <v>7</v>
      </c>
      <c r="G3" s="111" t="s">
        <v>8</v>
      </c>
      <c r="H3" s="111" t="s">
        <v>9</v>
      </c>
      <c r="I3" s="111" t="s">
        <v>10</v>
      </c>
      <c r="J3" s="111" t="s">
        <v>11</v>
      </c>
      <c r="K3" s="110" t="s">
        <v>12</v>
      </c>
      <c r="L3" s="111" t="s">
        <v>13</v>
      </c>
      <c r="M3" s="113" t="s">
        <v>14</v>
      </c>
      <c r="N3" s="126" t="s">
        <v>15</v>
      </c>
      <c r="O3" s="110" t="s">
        <v>16</v>
      </c>
    </row>
    <row r="4" s="103" customFormat="1" ht="13.5" spans="1:15">
      <c r="A4" s="114">
        <v>1</v>
      </c>
      <c r="B4" s="74" t="s">
        <v>67</v>
      </c>
      <c r="C4" s="74">
        <v>73</v>
      </c>
      <c r="D4" s="115" t="s">
        <v>68</v>
      </c>
      <c r="E4" s="116">
        <v>2001110337</v>
      </c>
      <c r="F4" s="74" t="s">
        <v>19</v>
      </c>
      <c r="G4" s="117">
        <v>93.107</v>
      </c>
      <c r="H4" s="118">
        <v>92.811</v>
      </c>
      <c r="I4" s="127">
        <v>95.3035</v>
      </c>
      <c r="J4" s="78"/>
      <c r="K4" s="52">
        <f t="shared" ref="K4:K67" si="0">G4+H4+I4+J4</f>
        <v>281.2215</v>
      </c>
      <c r="L4" s="112">
        <v>1</v>
      </c>
      <c r="M4" s="128">
        <f>L4/73*100%</f>
        <v>0.0136986301369863</v>
      </c>
      <c r="N4" s="74" t="s">
        <v>19</v>
      </c>
      <c r="O4" s="114"/>
    </row>
    <row r="5" s="103" customFormat="1" ht="13.5" spans="1:15">
      <c r="A5" s="114">
        <v>2</v>
      </c>
      <c r="B5" s="74" t="s">
        <v>67</v>
      </c>
      <c r="C5" s="74">
        <v>73</v>
      </c>
      <c r="D5" s="115" t="s">
        <v>69</v>
      </c>
      <c r="E5" s="119">
        <v>1908110050</v>
      </c>
      <c r="F5" s="74" t="s">
        <v>19</v>
      </c>
      <c r="G5" s="117">
        <v>90.251</v>
      </c>
      <c r="H5" s="118">
        <v>91.628</v>
      </c>
      <c r="I5" s="127">
        <v>92.51375</v>
      </c>
      <c r="J5" s="78"/>
      <c r="K5" s="52">
        <f t="shared" si="0"/>
        <v>274.39275</v>
      </c>
      <c r="L5" s="112">
        <v>2</v>
      </c>
      <c r="M5" s="128">
        <f t="shared" ref="M5:M68" si="1">L5/73*100%</f>
        <v>0.0273972602739726</v>
      </c>
      <c r="N5" s="74" t="s">
        <v>19</v>
      </c>
      <c r="O5" s="114"/>
    </row>
    <row r="6" s="103" customFormat="1" ht="13.5" spans="1:15">
      <c r="A6" s="114">
        <v>3</v>
      </c>
      <c r="B6" s="74" t="s">
        <v>67</v>
      </c>
      <c r="C6" s="74">
        <v>73</v>
      </c>
      <c r="D6" s="115" t="s">
        <v>70</v>
      </c>
      <c r="E6" s="119">
        <v>2001110305</v>
      </c>
      <c r="F6" s="74" t="s">
        <v>19</v>
      </c>
      <c r="G6" s="117">
        <v>90.229</v>
      </c>
      <c r="H6" s="118">
        <v>92.02</v>
      </c>
      <c r="I6" s="127">
        <v>91.6445</v>
      </c>
      <c r="J6" s="78"/>
      <c r="K6" s="52">
        <f t="shared" si="0"/>
        <v>273.8935</v>
      </c>
      <c r="L6" s="112">
        <v>3</v>
      </c>
      <c r="M6" s="128">
        <f t="shared" si="1"/>
        <v>0.0410958904109589</v>
      </c>
      <c r="N6" s="74" t="s">
        <v>19</v>
      </c>
      <c r="O6" s="114"/>
    </row>
    <row r="7" s="103" customFormat="1" ht="13.5" spans="1:15">
      <c r="A7" s="114">
        <v>4</v>
      </c>
      <c r="B7" s="74" t="s">
        <v>67</v>
      </c>
      <c r="C7" s="74">
        <v>73</v>
      </c>
      <c r="D7" s="115" t="s">
        <v>71</v>
      </c>
      <c r="E7" s="119">
        <v>2006110224</v>
      </c>
      <c r="F7" s="74" t="s">
        <v>19</v>
      </c>
      <c r="G7" s="117">
        <v>89.129</v>
      </c>
      <c r="H7" s="118">
        <v>89.379</v>
      </c>
      <c r="I7" s="127">
        <v>91.81025</v>
      </c>
      <c r="J7" s="78"/>
      <c r="K7" s="52">
        <f t="shared" si="0"/>
        <v>270.31825</v>
      </c>
      <c r="L7" s="112">
        <v>4</v>
      </c>
      <c r="M7" s="128">
        <f t="shared" si="1"/>
        <v>0.0547945205479452</v>
      </c>
      <c r="N7" s="74" t="s">
        <v>19</v>
      </c>
      <c r="O7" s="114"/>
    </row>
    <row r="8" s="103" customFormat="1" ht="13.5" spans="1:15">
      <c r="A8" s="114">
        <v>5</v>
      </c>
      <c r="B8" s="74" t="s">
        <v>67</v>
      </c>
      <c r="C8" s="74">
        <v>73</v>
      </c>
      <c r="D8" s="115" t="s">
        <v>72</v>
      </c>
      <c r="E8" s="119">
        <v>1908110334</v>
      </c>
      <c r="F8" s="74" t="s">
        <v>21</v>
      </c>
      <c r="G8" s="117">
        <v>89.077</v>
      </c>
      <c r="H8" s="118">
        <v>88.369</v>
      </c>
      <c r="I8" s="127">
        <v>87.88265</v>
      </c>
      <c r="J8" s="78"/>
      <c r="K8" s="52">
        <f t="shared" si="0"/>
        <v>265.32865</v>
      </c>
      <c r="L8" s="112">
        <v>5</v>
      </c>
      <c r="M8" s="128">
        <f t="shared" si="1"/>
        <v>0.0684931506849315</v>
      </c>
      <c r="N8" s="74" t="s">
        <v>19</v>
      </c>
      <c r="O8" s="114"/>
    </row>
    <row r="9" s="103" customFormat="1" ht="13.5" spans="1:15">
      <c r="A9" s="114">
        <v>6</v>
      </c>
      <c r="B9" s="74" t="s">
        <v>67</v>
      </c>
      <c r="C9" s="74">
        <v>73</v>
      </c>
      <c r="D9" s="115" t="s">
        <v>73</v>
      </c>
      <c r="E9" s="119">
        <v>2001110334</v>
      </c>
      <c r="F9" s="112" t="s">
        <v>21</v>
      </c>
      <c r="G9" s="117">
        <v>87.655</v>
      </c>
      <c r="H9" s="118">
        <v>88.168</v>
      </c>
      <c r="I9" s="127">
        <v>86.77625</v>
      </c>
      <c r="J9" s="78"/>
      <c r="K9" s="52">
        <f t="shared" si="0"/>
        <v>262.59925</v>
      </c>
      <c r="L9" s="112">
        <v>6</v>
      </c>
      <c r="M9" s="128">
        <f t="shared" si="1"/>
        <v>0.0821917808219178</v>
      </c>
      <c r="N9" s="74" t="s">
        <v>19</v>
      </c>
      <c r="O9" s="114"/>
    </row>
    <row r="10" s="103" customFormat="1" ht="13.5" spans="1:15">
      <c r="A10" s="114">
        <v>7</v>
      </c>
      <c r="B10" s="74" t="s">
        <v>67</v>
      </c>
      <c r="C10" s="74">
        <v>73</v>
      </c>
      <c r="D10" s="115" t="s">
        <v>74</v>
      </c>
      <c r="E10" s="119">
        <v>2001110344</v>
      </c>
      <c r="F10" s="112" t="s">
        <v>21</v>
      </c>
      <c r="G10" s="117">
        <v>87.468</v>
      </c>
      <c r="H10" s="118">
        <v>87.348</v>
      </c>
      <c r="I10" s="127">
        <v>87.2266</v>
      </c>
      <c r="J10" s="78"/>
      <c r="K10" s="52">
        <f t="shared" si="0"/>
        <v>262.0426</v>
      </c>
      <c r="L10" s="112">
        <v>7</v>
      </c>
      <c r="M10" s="128">
        <f t="shared" si="1"/>
        <v>0.0958904109589041</v>
      </c>
      <c r="N10" s="74" t="s">
        <v>19</v>
      </c>
      <c r="O10" s="114"/>
    </row>
    <row r="11" s="103" customFormat="1" ht="13.5" spans="1:15">
      <c r="A11" s="114">
        <v>8</v>
      </c>
      <c r="B11" s="74" t="s">
        <v>67</v>
      </c>
      <c r="C11" s="74">
        <v>73</v>
      </c>
      <c r="D11" s="115" t="s">
        <v>75</v>
      </c>
      <c r="E11" s="119">
        <v>2001110317</v>
      </c>
      <c r="F11" s="112" t="s">
        <v>21</v>
      </c>
      <c r="G11" s="117">
        <v>86.705</v>
      </c>
      <c r="H11" s="118">
        <v>86.963</v>
      </c>
      <c r="I11" s="127">
        <v>87.824</v>
      </c>
      <c r="J11" s="78"/>
      <c r="K11" s="52">
        <f t="shared" si="0"/>
        <v>261.492</v>
      </c>
      <c r="L11" s="112">
        <v>8</v>
      </c>
      <c r="M11" s="128">
        <f t="shared" si="1"/>
        <v>0.10958904109589</v>
      </c>
      <c r="N11" s="74" t="s">
        <v>19</v>
      </c>
      <c r="O11" s="114"/>
    </row>
    <row r="12" s="103" customFormat="1" ht="13.5" spans="1:15">
      <c r="A12" s="114">
        <v>9</v>
      </c>
      <c r="B12" s="74" t="s">
        <v>67</v>
      </c>
      <c r="C12" s="74">
        <v>73</v>
      </c>
      <c r="D12" s="115" t="s">
        <v>76</v>
      </c>
      <c r="E12" s="119">
        <v>2001110067</v>
      </c>
      <c r="F12" s="112" t="s">
        <v>21</v>
      </c>
      <c r="G12" s="117">
        <v>86.273</v>
      </c>
      <c r="H12" s="118">
        <v>88.869</v>
      </c>
      <c r="I12" s="127">
        <v>86.3295</v>
      </c>
      <c r="J12" s="78"/>
      <c r="K12" s="52">
        <f t="shared" si="0"/>
        <v>261.4715</v>
      </c>
      <c r="L12" s="112">
        <v>9</v>
      </c>
      <c r="M12" s="128">
        <f t="shared" si="1"/>
        <v>0.123287671232877</v>
      </c>
      <c r="N12" s="74" t="s">
        <v>19</v>
      </c>
      <c r="O12" s="114"/>
    </row>
    <row r="13" s="103" customFormat="1" ht="13.5" spans="1:15">
      <c r="A13" s="114">
        <v>10</v>
      </c>
      <c r="B13" s="74" t="s">
        <v>67</v>
      </c>
      <c r="C13" s="74">
        <v>73</v>
      </c>
      <c r="D13" s="115" t="s">
        <v>77</v>
      </c>
      <c r="E13" s="119">
        <v>2001110318</v>
      </c>
      <c r="F13" s="112" t="s">
        <v>21</v>
      </c>
      <c r="G13" s="117">
        <v>87.914</v>
      </c>
      <c r="H13" s="118">
        <v>86.865</v>
      </c>
      <c r="I13" s="127">
        <v>86.38525</v>
      </c>
      <c r="J13" s="78"/>
      <c r="K13" s="52">
        <f t="shared" si="0"/>
        <v>261.16425</v>
      </c>
      <c r="L13" s="112">
        <v>10</v>
      </c>
      <c r="M13" s="128">
        <f t="shared" si="1"/>
        <v>0.136986301369863</v>
      </c>
      <c r="N13" s="74" t="s">
        <v>19</v>
      </c>
      <c r="O13" s="114"/>
    </row>
    <row r="14" s="103" customFormat="1" ht="13.5" spans="1:15">
      <c r="A14" s="114">
        <v>11</v>
      </c>
      <c r="B14" s="74" t="s">
        <v>67</v>
      </c>
      <c r="C14" s="74">
        <v>73</v>
      </c>
      <c r="D14" s="115" t="s">
        <v>78</v>
      </c>
      <c r="E14" s="119">
        <v>2001110340</v>
      </c>
      <c r="F14" s="112" t="s">
        <v>21</v>
      </c>
      <c r="G14" s="117">
        <v>85.463</v>
      </c>
      <c r="H14" s="118">
        <v>88.347</v>
      </c>
      <c r="I14" s="127">
        <v>86.08395</v>
      </c>
      <c r="J14" s="78"/>
      <c r="K14" s="52">
        <f t="shared" si="0"/>
        <v>259.89395</v>
      </c>
      <c r="L14" s="112">
        <v>11</v>
      </c>
      <c r="M14" s="128">
        <f t="shared" si="1"/>
        <v>0.150684931506849</v>
      </c>
      <c r="N14" s="74" t="s">
        <v>19</v>
      </c>
      <c r="O14" s="114"/>
    </row>
    <row r="15" s="103" customFormat="1" ht="13.5" spans="1:15">
      <c r="A15" s="114">
        <v>12</v>
      </c>
      <c r="B15" s="74" t="s">
        <v>67</v>
      </c>
      <c r="C15" s="74">
        <v>73</v>
      </c>
      <c r="D15" s="115" t="s">
        <v>79</v>
      </c>
      <c r="E15" s="119">
        <v>2001110321</v>
      </c>
      <c r="F15" s="112" t="s">
        <v>21</v>
      </c>
      <c r="G15" s="117">
        <v>87.221</v>
      </c>
      <c r="H15" s="118">
        <v>86.483</v>
      </c>
      <c r="I15" s="127">
        <v>86.045</v>
      </c>
      <c r="J15" s="78"/>
      <c r="K15" s="52">
        <f t="shared" si="0"/>
        <v>259.749</v>
      </c>
      <c r="L15" s="112">
        <v>12</v>
      </c>
      <c r="M15" s="128">
        <f t="shared" si="1"/>
        <v>0.164383561643836</v>
      </c>
      <c r="N15" s="74" t="s">
        <v>19</v>
      </c>
      <c r="O15" s="114"/>
    </row>
    <row r="16" s="103" customFormat="1" ht="13.5" spans="1:15">
      <c r="A16" s="114">
        <v>13</v>
      </c>
      <c r="B16" s="74" t="s">
        <v>67</v>
      </c>
      <c r="C16" s="74">
        <v>73</v>
      </c>
      <c r="D16" s="115" t="s">
        <v>80</v>
      </c>
      <c r="E16" s="119">
        <v>2001110347</v>
      </c>
      <c r="F16" s="112" t="s">
        <v>21</v>
      </c>
      <c r="G16" s="117">
        <v>85.306</v>
      </c>
      <c r="H16" s="118">
        <v>86.295</v>
      </c>
      <c r="I16" s="127">
        <v>87.857</v>
      </c>
      <c r="J16" s="78"/>
      <c r="K16" s="52">
        <f t="shared" si="0"/>
        <v>259.458</v>
      </c>
      <c r="L16" s="112">
        <v>13</v>
      </c>
      <c r="M16" s="128">
        <f t="shared" si="1"/>
        <v>0.178082191780822</v>
      </c>
      <c r="N16" s="74" t="s">
        <v>19</v>
      </c>
      <c r="O16" s="114"/>
    </row>
    <row r="17" ht="13.5" spans="1:15">
      <c r="A17" s="114">
        <v>14</v>
      </c>
      <c r="B17" s="74" t="s">
        <v>67</v>
      </c>
      <c r="C17" s="74">
        <v>73</v>
      </c>
      <c r="D17" s="115" t="s">
        <v>81</v>
      </c>
      <c r="E17" s="119">
        <v>2001110304</v>
      </c>
      <c r="F17" s="112" t="s">
        <v>21</v>
      </c>
      <c r="G17" s="117">
        <v>85.384</v>
      </c>
      <c r="H17" s="118">
        <v>86.392</v>
      </c>
      <c r="I17" s="127">
        <v>87.5345</v>
      </c>
      <c r="J17" s="78"/>
      <c r="K17" s="52">
        <f t="shared" si="0"/>
        <v>259.3105</v>
      </c>
      <c r="L17" s="112">
        <v>14</v>
      </c>
      <c r="M17" s="128">
        <f t="shared" si="1"/>
        <v>0.191780821917808</v>
      </c>
      <c r="N17" s="74" t="s">
        <v>19</v>
      </c>
      <c r="O17" s="129"/>
    </row>
    <row r="18" ht="13.5" spans="1:15">
      <c r="A18" s="114">
        <v>15</v>
      </c>
      <c r="B18" s="74" t="s">
        <v>67</v>
      </c>
      <c r="C18" s="74">
        <v>73</v>
      </c>
      <c r="D18" s="115" t="s">
        <v>82</v>
      </c>
      <c r="E18" s="119">
        <v>2001110327</v>
      </c>
      <c r="F18" s="112" t="s">
        <v>21</v>
      </c>
      <c r="G18" s="117">
        <v>87.598</v>
      </c>
      <c r="H18" s="118">
        <v>85.742</v>
      </c>
      <c r="I18" s="127">
        <v>85.78275</v>
      </c>
      <c r="J18" s="78"/>
      <c r="K18" s="52">
        <f t="shared" si="0"/>
        <v>259.12275</v>
      </c>
      <c r="L18" s="112">
        <v>15</v>
      </c>
      <c r="M18" s="128">
        <f t="shared" si="1"/>
        <v>0.205479452054795</v>
      </c>
      <c r="N18" s="74" t="s">
        <v>19</v>
      </c>
      <c r="O18" s="129"/>
    </row>
    <row r="19" ht="13.5" spans="1:15">
      <c r="A19" s="114">
        <v>16</v>
      </c>
      <c r="B19" s="74" t="s">
        <v>67</v>
      </c>
      <c r="C19" s="74">
        <v>73</v>
      </c>
      <c r="D19" s="115" t="s">
        <v>83</v>
      </c>
      <c r="E19" s="119">
        <v>2015110171</v>
      </c>
      <c r="F19" s="112" t="s">
        <v>21</v>
      </c>
      <c r="G19" s="117">
        <v>81.547</v>
      </c>
      <c r="H19" s="118">
        <v>87.832</v>
      </c>
      <c r="I19" s="127">
        <v>89.01435</v>
      </c>
      <c r="J19" s="78"/>
      <c r="K19" s="52">
        <f t="shared" si="0"/>
        <v>258.39335</v>
      </c>
      <c r="L19" s="112">
        <v>16</v>
      </c>
      <c r="M19" s="128">
        <f t="shared" si="1"/>
        <v>0.219178082191781</v>
      </c>
      <c r="N19" s="74" t="s">
        <v>19</v>
      </c>
      <c r="O19" s="129"/>
    </row>
    <row r="20" ht="13.5" spans="1:15">
      <c r="A20" s="114">
        <v>17</v>
      </c>
      <c r="B20" s="74" t="s">
        <v>67</v>
      </c>
      <c r="C20" s="74">
        <v>73</v>
      </c>
      <c r="D20" s="115" t="s">
        <v>84</v>
      </c>
      <c r="E20" s="119">
        <v>2001110358</v>
      </c>
      <c r="F20" s="112" t="s">
        <v>21</v>
      </c>
      <c r="G20" s="117">
        <v>85.957</v>
      </c>
      <c r="H20" s="118">
        <v>86.246</v>
      </c>
      <c r="I20" s="127">
        <v>85.911</v>
      </c>
      <c r="J20" s="78"/>
      <c r="K20" s="52">
        <f t="shared" si="0"/>
        <v>258.114</v>
      </c>
      <c r="L20" s="112">
        <v>17</v>
      </c>
      <c r="M20" s="128">
        <f t="shared" si="1"/>
        <v>0.232876712328767</v>
      </c>
      <c r="N20" s="74" t="s">
        <v>19</v>
      </c>
      <c r="O20" s="129"/>
    </row>
    <row r="21" ht="13.5" spans="1:15">
      <c r="A21" s="114">
        <v>18</v>
      </c>
      <c r="B21" s="74" t="s">
        <v>67</v>
      </c>
      <c r="C21" s="74">
        <v>73</v>
      </c>
      <c r="D21" s="120" t="s">
        <v>85</v>
      </c>
      <c r="E21" s="119">
        <v>2001110315</v>
      </c>
      <c r="F21" s="112" t="s">
        <v>21</v>
      </c>
      <c r="G21" s="117">
        <v>85.36</v>
      </c>
      <c r="H21" s="118">
        <v>86.35</v>
      </c>
      <c r="I21" s="127">
        <v>86.3954</v>
      </c>
      <c r="J21" s="78"/>
      <c r="K21" s="52">
        <f t="shared" si="0"/>
        <v>258.1054</v>
      </c>
      <c r="L21" s="112">
        <v>18</v>
      </c>
      <c r="M21" s="128">
        <f t="shared" si="1"/>
        <v>0.246575342465753</v>
      </c>
      <c r="N21" s="74" t="s">
        <v>19</v>
      </c>
      <c r="O21" s="129"/>
    </row>
    <row r="22" ht="13.5" spans="1:15">
      <c r="A22" s="114">
        <v>19</v>
      </c>
      <c r="B22" s="74" t="s">
        <v>67</v>
      </c>
      <c r="C22" s="74">
        <v>73</v>
      </c>
      <c r="D22" s="115" t="s">
        <v>86</v>
      </c>
      <c r="E22" s="119">
        <v>2001110330</v>
      </c>
      <c r="F22" s="112" t="s">
        <v>21</v>
      </c>
      <c r="G22" s="117">
        <v>85.16</v>
      </c>
      <c r="H22" s="118">
        <v>86.872</v>
      </c>
      <c r="I22" s="127">
        <v>85.8785</v>
      </c>
      <c r="J22" s="78"/>
      <c r="K22" s="52">
        <f t="shared" si="0"/>
        <v>257.9105</v>
      </c>
      <c r="L22" s="112">
        <v>19</v>
      </c>
      <c r="M22" s="128">
        <f t="shared" si="1"/>
        <v>0.26027397260274</v>
      </c>
      <c r="N22" s="74" t="s">
        <v>19</v>
      </c>
      <c r="O22" s="129"/>
    </row>
    <row r="23" ht="13.5" spans="1:15">
      <c r="A23" s="114">
        <v>20</v>
      </c>
      <c r="B23" s="74" t="s">
        <v>67</v>
      </c>
      <c r="C23" s="74">
        <v>73</v>
      </c>
      <c r="D23" s="115" t="s">
        <v>87</v>
      </c>
      <c r="E23" s="119">
        <v>2001110336</v>
      </c>
      <c r="F23" s="112" t="s">
        <v>21</v>
      </c>
      <c r="G23" s="117">
        <v>87.262</v>
      </c>
      <c r="H23" s="118">
        <v>84.731</v>
      </c>
      <c r="I23" s="127">
        <v>84.991</v>
      </c>
      <c r="J23" s="78"/>
      <c r="K23" s="52">
        <f t="shared" si="0"/>
        <v>256.984</v>
      </c>
      <c r="L23" s="112">
        <v>20</v>
      </c>
      <c r="M23" s="128">
        <f t="shared" si="1"/>
        <v>0.273972602739726</v>
      </c>
      <c r="N23" s="74" t="s">
        <v>19</v>
      </c>
      <c r="O23" s="129"/>
    </row>
    <row r="24" ht="13.5" spans="1:15">
      <c r="A24" s="114">
        <v>21</v>
      </c>
      <c r="B24" s="74" t="s">
        <v>67</v>
      </c>
      <c r="C24" s="74">
        <v>73</v>
      </c>
      <c r="D24" s="115" t="s">
        <v>88</v>
      </c>
      <c r="E24" s="119">
        <v>2001110320</v>
      </c>
      <c r="F24" s="112" t="s">
        <v>21</v>
      </c>
      <c r="G24" s="117">
        <v>84.676</v>
      </c>
      <c r="H24" s="118">
        <v>86.053</v>
      </c>
      <c r="I24" s="127">
        <v>86.08675</v>
      </c>
      <c r="J24" s="78"/>
      <c r="K24" s="52">
        <f t="shared" si="0"/>
        <v>256.81575</v>
      </c>
      <c r="L24" s="112">
        <v>21</v>
      </c>
      <c r="M24" s="128">
        <f t="shared" si="1"/>
        <v>0.287671232876712</v>
      </c>
      <c r="N24" s="74" t="s">
        <v>19</v>
      </c>
      <c r="O24" s="129"/>
    </row>
    <row r="25" ht="13.5" spans="1:15">
      <c r="A25" s="114">
        <v>22</v>
      </c>
      <c r="B25" s="74" t="s">
        <v>67</v>
      </c>
      <c r="C25" s="74">
        <v>73</v>
      </c>
      <c r="D25" s="115" t="s">
        <v>89</v>
      </c>
      <c r="E25" s="119">
        <v>2001110350</v>
      </c>
      <c r="F25" s="112" t="s">
        <v>21</v>
      </c>
      <c r="G25" s="117">
        <v>83.86</v>
      </c>
      <c r="H25" s="118">
        <v>85.053</v>
      </c>
      <c r="I25" s="127">
        <v>87.6285</v>
      </c>
      <c r="J25" s="78"/>
      <c r="K25" s="52">
        <f t="shared" si="0"/>
        <v>256.5415</v>
      </c>
      <c r="L25" s="112">
        <v>22</v>
      </c>
      <c r="M25" s="128">
        <f t="shared" si="1"/>
        <v>0.301369863013699</v>
      </c>
      <c r="N25" s="74" t="s">
        <v>19</v>
      </c>
      <c r="O25" s="129"/>
    </row>
    <row r="26" ht="13.5" spans="1:15">
      <c r="A26" s="114">
        <v>23</v>
      </c>
      <c r="B26" s="74" t="s">
        <v>67</v>
      </c>
      <c r="C26" s="74">
        <v>73</v>
      </c>
      <c r="D26" s="115" t="s">
        <v>90</v>
      </c>
      <c r="E26" s="119">
        <v>2001110313</v>
      </c>
      <c r="F26" s="112" t="s">
        <v>21</v>
      </c>
      <c r="G26" s="117">
        <v>85.202</v>
      </c>
      <c r="H26" s="118">
        <v>84.706</v>
      </c>
      <c r="I26" s="127">
        <v>86.45125</v>
      </c>
      <c r="J26" s="78"/>
      <c r="K26" s="52">
        <f t="shared" si="0"/>
        <v>256.35925</v>
      </c>
      <c r="L26" s="112">
        <v>23</v>
      </c>
      <c r="M26" s="128">
        <f t="shared" si="1"/>
        <v>0.315068493150685</v>
      </c>
      <c r="N26" s="74" t="s">
        <v>19</v>
      </c>
      <c r="O26" s="129"/>
    </row>
    <row r="27" ht="13.5" spans="1:15">
      <c r="A27" s="114">
        <v>24</v>
      </c>
      <c r="B27" s="74" t="s">
        <v>67</v>
      </c>
      <c r="C27" s="74">
        <v>73</v>
      </c>
      <c r="D27" s="115" t="s">
        <v>91</v>
      </c>
      <c r="E27" s="119">
        <v>2001110352</v>
      </c>
      <c r="F27" s="112" t="s">
        <v>21</v>
      </c>
      <c r="G27" s="117">
        <v>84.753</v>
      </c>
      <c r="H27" s="118">
        <v>85.429</v>
      </c>
      <c r="I27" s="127">
        <v>85.96775</v>
      </c>
      <c r="J27" s="78"/>
      <c r="K27" s="52">
        <f t="shared" si="0"/>
        <v>256.14975</v>
      </c>
      <c r="L27" s="112">
        <v>24</v>
      </c>
      <c r="M27" s="128">
        <f t="shared" si="1"/>
        <v>0.328767123287671</v>
      </c>
      <c r="N27" s="74" t="s">
        <v>19</v>
      </c>
      <c r="O27" s="129"/>
    </row>
    <row r="28" ht="13.5" spans="1:15">
      <c r="A28" s="114">
        <v>25</v>
      </c>
      <c r="B28" s="74" t="s">
        <v>67</v>
      </c>
      <c r="C28" s="74">
        <v>73</v>
      </c>
      <c r="D28" s="115" t="s">
        <v>92</v>
      </c>
      <c r="E28" s="119">
        <v>2001110332</v>
      </c>
      <c r="F28" s="112" t="s">
        <v>21</v>
      </c>
      <c r="G28" s="117">
        <v>87.473</v>
      </c>
      <c r="H28" s="118">
        <v>84.963</v>
      </c>
      <c r="I28" s="127">
        <v>83.611</v>
      </c>
      <c r="J28" s="78"/>
      <c r="K28" s="52">
        <f t="shared" si="0"/>
        <v>256.047</v>
      </c>
      <c r="L28" s="112">
        <v>25</v>
      </c>
      <c r="M28" s="128">
        <f t="shared" si="1"/>
        <v>0.342465753424658</v>
      </c>
      <c r="N28" s="74" t="s">
        <v>21</v>
      </c>
      <c r="O28" s="129"/>
    </row>
    <row r="29" ht="13.5" spans="1:15">
      <c r="A29" s="114">
        <v>26</v>
      </c>
      <c r="B29" s="74" t="s">
        <v>67</v>
      </c>
      <c r="C29" s="74">
        <v>73</v>
      </c>
      <c r="D29" s="115" t="s">
        <v>93</v>
      </c>
      <c r="E29" s="119">
        <v>2001110335</v>
      </c>
      <c r="F29" s="112" t="s">
        <v>21</v>
      </c>
      <c r="G29" s="117">
        <v>86.456</v>
      </c>
      <c r="H29" s="118">
        <v>86.122</v>
      </c>
      <c r="I29" s="127">
        <v>83.37325</v>
      </c>
      <c r="J29" s="78"/>
      <c r="K29" s="52">
        <f t="shared" si="0"/>
        <v>255.95125</v>
      </c>
      <c r="L29" s="112">
        <v>26</v>
      </c>
      <c r="M29" s="128">
        <f t="shared" si="1"/>
        <v>0.356164383561644</v>
      </c>
      <c r="N29" s="74" t="s">
        <v>21</v>
      </c>
      <c r="O29" s="129"/>
    </row>
    <row r="30" ht="13.5" spans="1:15">
      <c r="A30" s="114">
        <v>27</v>
      </c>
      <c r="B30" s="74" t="s">
        <v>67</v>
      </c>
      <c r="C30" s="74">
        <v>73</v>
      </c>
      <c r="D30" s="115" t="s">
        <v>94</v>
      </c>
      <c r="E30" s="119">
        <v>1934110453</v>
      </c>
      <c r="F30" s="112" t="s">
        <v>21</v>
      </c>
      <c r="G30" s="117">
        <v>85.656</v>
      </c>
      <c r="H30" s="118">
        <v>85.754</v>
      </c>
      <c r="I30" s="127">
        <v>84.4215</v>
      </c>
      <c r="J30" s="78"/>
      <c r="K30" s="52">
        <f t="shared" si="0"/>
        <v>255.8315</v>
      </c>
      <c r="L30" s="112">
        <v>27</v>
      </c>
      <c r="M30" s="128">
        <f t="shared" si="1"/>
        <v>0.36986301369863</v>
      </c>
      <c r="N30" s="74" t="s">
        <v>21</v>
      </c>
      <c r="O30" s="129"/>
    </row>
    <row r="31" ht="13.5" spans="1:15">
      <c r="A31" s="114">
        <v>28</v>
      </c>
      <c r="B31" s="74" t="s">
        <v>67</v>
      </c>
      <c r="C31" s="74">
        <v>73</v>
      </c>
      <c r="D31" s="115" t="s">
        <v>95</v>
      </c>
      <c r="E31" s="119">
        <v>2001110307</v>
      </c>
      <c r="F31" s="112" t="s">
        <v>21</v>
      </c>
      <c r="G31" s="117">
        <v>85.718</v>
      </c>
      <c r="H31" s="118">
        <v>85.539</v>
      </c>
      <c r="I31" s="127">
        <v>84.3755</v>
      </c>
      <c r="J31" s="78"/>
      <c r="K31" s="52">
        <f t="shared" si="0"/>
        <v>255.6325</v>
      </c>
      <c r="L31" s="112">
        <v>28</v>
      </c>
      <c r="M31" s="128">
        <f t="shared" si="1"/>
        <v>0.383561643835616</v>
      </c>
      <c r="N31" s="74" t="s">
        <v>21</v>
      </c>
      <c r="O31" s="129"/>
    </row>
    <row r="32" ht="13.5" spans="1:15">
      <c r="A32" s="114">
        <v>29</v>
      </c>
      <c r="B32" s="74" t="s">
        <v>67</v>
      </c>
      <c r="C32" s="74">
        <v>73</v>
      </c>
      <c r="D32" s="115" t="s">
        <v>96</v>
      </c>
      <c r="E32" s="119">
        <v>1901110061</v>
      </c>
      <c r="F32" s="112" t="s">
        <v>21</v>
      </c>
      <c r="G32" s="117">
        <v>90.81</v>
      </c>
      <c r="H32" s="118">
        <v>83.893</v>
      </c>
      <c r="I32" s="127">
        <v>80.8369</v>
      </c>
      <c r="J32" s="78"/>
      <c r="K32" s="52">
        <f t="shared" si="0"/>
        <v>255.5399</v>
      </c>
      <c r="L32" s="112">
        <v>29</v>
      </c>
      <c r="M32" s="128">
        <f t="shared" si="1"/>
        <v>0.397260273972603</v>
      </c>
      <c r="N32" s="74" t="s">
        <v>21</v>
      </c>
      <c r="O32" s="129"/>
    </row>
    <row r="33" ht="13.5" spans="1:15">
      <c r="A33" s="114">
        <v>30</v>
      </c>
      <c r="B33" s="74" t="s">
        <v>67</v>
      </c>
      <c r="C33" s="74">
        <v>73</v>
      </c>
      <c r="D33" s="115" t="s">
        <v>97</v>
      </c>
      <c r="E33" s="119">
        <v>2001110308</v>
      </c>
      <c r="F33" s="112" t="s">
        <v>21</v>
      </c>
      <c r="G33" s="117">
        <v>84.229</v>
      </c>
      <c r="H33" s="118">
        <v>85.875</v>
      </c>
      <c r="I33" s="127">
        <v>85.3555</v>
      </c>
      <c r="J33" s="78"/>
      <c r="K33" s="52">
        <f t="shared" si="0"/>
        <v>255.4595</v>
      </c>
      <c r="L33" s="112">
        <v>30</v>
      </c>
      <c r="M33" s="128">
        <f t="shared" si="1"/>
        <v>0.410958904109589</v>
      </c>
      <c r="N33" s="74" t="s">
        <v>21</v>
      </c>
      <c r="O33" s="129"/>
    </row>
    <row r="34" ht="13.5" spans="1:15">
      <c r="A34" s="114">
        <v>31</v>
      </c>
      <c r="B34" s="74" t="s">
        <v>67</v>
      </c>
      <c r="C34" s="74">
        <v>73</v>
      </c>
      <c r="D34" s="115" t="s">
        <v>98</v>
      </c>
      <c r="E34" s="119">
        <v>2001110351</v>
      </c>
      <c r="F34" s="112" t="s">
        <v>21</v>
      </c>
      <c r="G34" s="117">
        <v>85.003</v>
      </c>
      <c r="H34" s="118">
        <v>84.111</v>
      </c>
      <c r="I34" s="127">
        <v>86.06125</v>
      </c>
      <c r="J34" s="78"/>
      <c r="K34" s="52">
        <f t="shared" si="0"/>
        <v>255.17525</v>
      </c>
      <c r="L34" s="112">
        <v>31</v>
      </c>
      <c r="M34" s="128">
        <f t="shared" si="1"/>
        <v>0.424657534246575</v>
      </c>
      <c r="N34" s="74" t="s">
        <v>21</v>
      </c>
      <c r="O34" s="129"/>
    </row>
    <row r="35" ht="13.5" spans="1:15">
      <c r="A35" s="114">
        <v>32</v>
      </c>
      <c r="B35" s="74" t="s">
        <v>67</v>
      </c>
      <c r="C35" s="74">
        <v>73</v>
      </c>
      <c r="D35" s="115" t="s">
        <v>99</v>
      </c>
      <c r="E35" s="119">
        <v>2001110306</v>
      </c>
      <c r="F35" s="112" t="s">
        <v>21</v>
      </c>
      <c r="G35" s="117">
        <v>86.392</v>
      </c>
      <c r="H35" s="118">
        <v>84.439</v>
      </c>
      <c r="I35" s="127">
        <v>84.04775</v>
      </c>
      <c r="J35" s="78"/>
      <c r="K35" s="52">
        <f t="shared" si="0"/>
        <v>254.87875</v>
      </c>
      <c r="L35" s="112">
        <v>32</v>
      </c>
      <c r="M35" s="128">
        <f t="shared" si="1"/>
        <v>0.438356164383562</v>
      </c>
      <c r="N35" s="74" t="s">
        <v>21</v>
      </c>
      <c r="O35" s="129"/>
    </row>
    <row r="36" ht="13.5" spans="1:15">
      <c r="A36" s="114">
        <v>33</v>
      </c>
      <c r="B36" s="74" t="s">
        <v>67</v>
      </c>
      <c r="C36" s="74">
        <v>73</v>
      </c>
      <c r="D36" s="115" t="s">
        <v>100</v>
      </c>
      <c r="E36" s="119">
        <v>2001110316</v>
      </c>
      <c r="F36" s="112" t="s">
        <v>21</v>
      </c>
      <c r="G36" s="117">
        <v>84.492</v>
      </c>
      <c r="H36" s="118">
        <v>85.253</v>
      </c>
      <c r="I36" s="127">
        <v>83.93625</v>
      </c>
      <c r="J36" s="78"/>
      <c r="K36" s="52">
        <f t="shared" si="0"/>
        <v>253.68125</v>
      </c>
      <c r="L36" s="112">
        <v>33</v>
      </c>
      <c r="M36" s="128">
        <f t="shared" si="1"/>
        <v>0.452054794520548</v>
      </c>
      <c r="N36" s="74" t="s">
        <v>21</v>
      </c>
      <c r="O36" s="129"/>
    </row>
    <row r="37" ht="13.5" spans="1:15">
      <c r="A37" s="114">
        <v>34</v>
      </c>
      <c r="B37" s="74" t="s">
        <v>67</v>
      </c>
      <c r="C37" s="74">
        <v>73</v>
      </c>
      <c r="D37" s="115" t="s">
        <v>101</v>
      </c>
      <c r="E37" s="119">
        <v>2001110065</v>
      </c>
      <c r="F37" s="112" t="s">
        <v>21</v>
      </c>
      <c r="G37" s="117">
        <v>85.192</v>
      </c>
      <c r="H37" s="118">
        <v>84.506</v>
      </c>
      <c r="I37" s="127">
        <v>83.79675</v>
      </c>
      <c r="J37" s="78"/>
      <c r="K37" s="52">
        <f t="shared" si="0"/>
        <v>253.49475</v>
      </c>
      <c r="L37" s="112">
        <v>34</v>
      </c>
      <c r="M37" s="128">
        <f t="shared" si="1"/>
        <v>0.465753424657534</v>
      </c>
      <c r="N37" s="74" t="s">
        <v>21</v>
      </c>
      <c r="O37" s="129"/>
    </row>
    <row r="38" ht="13.5" spans="1:15">
      <c r="A38" s="114">
        <v>35</v>
      </c>
      <c r="B38" s="74" t="s">
        <v>67</v>
      </c>
      <c r="C38" s="74">
        <v>73</v>
      </c>
      <c r="D38" s="115" t="s">
        <v>102</v>
      </c>
      <c r="E38" s="119">
        <v>2001110328</v>
      </c>
      <c r="F38" s="112" t="s">
        <v>21</v>
      </c>
      <c r="G38" s="117">
        <v>83.856</v>
      </c>
      <c r="H38" s="118">
        <v>85.589</v>
      </c>
      <c r="I38" s="127">
        <v>82.67375</v>
      </c>
      <c r="J38" s="78"/>
      <c r="K38" s="52">
        <f t="shared" si="0"/>
        <v>252.11875</v>
      </c>
      <c r="L38" s="112">
        <v>35</v>
      </c>
      <c r="M38" s="128">
        <f t="shared" si="1"/>
        <v>0.479452054794521</v>
      </c>
      <c r="N38" s="74" t="s">
        <v>21</v>
      </c>
      <c r="O38" s="129"/>
    </row>
    <row r="39" ht="13.5" spans="1:15">
      <c r="A39" s="114">
        <v>36</v>
      </c>
      <c r="B39" s="74" t="s">
        <v>67</v>
      </c>
      <c r="C39" s="74">
        <v>73</v>
      </c>
      <c r="D39" s="115" t="s">
        <v>103</v>
      </c>
      <c r="E39" s="119">
        <v>2001110322</v>
      </c>
      <c r="F39" s="112" t="s">
        <v>21</v>
      </c>
      <c r="G39" s="117">
        <v>84.167</v>
      </c>
      <c r="H39" s="118">
        <v>83.617</v>
      </c>
      <c r="I39" s="127">
        <v>83.94125</v>
      </c>
      <c r="J39" s="78"/>
      <c r="K39" s="52">
        <f t="shared" si="0"/>
        <v>251.72525</v>
      </c>
      <c r="L39" s="112">
        <v>36</v>
      </c>
      <c r="M39" s="128">
        <f t="shared" si="1"/>
        <v>0.493150684931507</v>
      </c>
      <c r="N39" s="74" t="s">
        <v>21</v>
      </c>
      <c r="O39" s="114"/>
    </row>
    <row r="40" s="104" customFormat="1" ht="17.15" customHeight="1" spans="1:15">
      <c r="A40" s="114">
        <v>37</v>
      </c>
      <c r="B40" s="74" t="s">
        <v>67</v>
      </c>
      <c r="C40" s="74">
        <v>73</v>
      </c>
      <c r="D40" s="115" t="s">
        <v>104</v>
      </c>
      <c r="E40" s="119">
        <v>2001110323</v>
      </c>
      <c r="F40" s="112" t="s">
        <v>21</v>
      </c>
      <c r="G40" s="117">
        <v>83.771</v>
      </c>
      <c r="H40" s="118">
        <v>83.803</v>
      </c>
      <c r="I40" s="127">
        <v>84.045</v>
      </c>
      <c r="J40" s="78"/>
      <c r="K40" s="52">
        <f t="shared" si="0"/>
        <v>251.619</v>
      </c>
      <c r="L40" s="112">
        <v>37</v>
      </c>
      <c r="M40" s="128">
        <f t="shared" si="1"/>
        <v>0.506849315068493</v>
      </c>
      <c r="N40" s="74" t="s">
        <v>21</v>
      </c>
      <c r="O40" s="114"/>
    </row>
    <row r="41" s="104" customFormat="1" ht="17.15" customHeight="1" spans="1:15">
      <c r="A41" s="114">
        <v>38</v>
      </c>
      <c r="B41" s="74" t="s">
        <v>67</v>
      </c>
      <c r="C41" s="74">
        <v>73</v>
      </c>
      <c r="D41" s="115" t="s">
        <v>105</v>
      </c>
      <c r="E41" s="119">
        <v>2001110324</v>
      </c>
      <c r="F41" s="112" t="s">
        <v>21</v>
      </c>
      <c r="G41" s="117">
        <v>84.859</v>
      </c>
      <c r="H41" s="118">
        <v>83.457</v>
      </c>
      <c r="I41" s="127">
        <v>83.10075</v>
      </c>
      <c r="J41" s="78"/>
      <c r="K41" s="52">
        <f t="shared" si="0"/>
        <v>251.41675</v>
      </c>
      <c r="L41" s="112">
        <v>38</v>
      </c>
      <c r="M41" s="128">
        <f t="shared" si="1"/>
        <v>0.520547945205479</v>
      </c>
      <c r="N41" s="74" t="s">
        <v>21</v>
      </c>
      <c r="O41" s="114"/>
    </row>
    <row r="42" s="104" customFormat="1" ht="17.15" customHeight="1" spans="1:15">
      <c r="A42" s="114">
        <v>39</v>
      </c>
      <c r="B42" s="74" t="s">
        <v>67</v>
      </c>
      <c r="C42" s="74">
        <v>73</v>
      </c>
      <c r="D42" s="115" t="s">
        <v>106</v>
      </c>
      <c r="E42" s="119">
        <v>1906110435</v>
      </c>
      <c r="F42" s="112" t="s">
        <v>21</v>
      </c>
      <c r="G42" s="117">
        <v>86.65</v>
      </c>
      <c r="H42" s="118">
        <v>82.397</v>
      </c>
      <c r="I42" s="127">
        <v>81.8539</v>
      </c>
      <c r="J42" s="78"/>
      <c r="K42" s="52">
        <f t="shared" si="0"/>
        <v>250.9009</v>
      </c>
      <c r="L42" s="112">
        <v>39</v>
      </c>
      <c r="M42" s="128">
        <f t="shared" si="1"/>
        <v>0.534246575342466</v>
      </c>
      <c r="N42" s="74" t="s">
        <v>21</v>
      </c>
      <c r="O42" s="114"/>
    </row>
    <row r="43" s="104" customFormat="1" ht="17.15" customHeight="1" spans="1:15">
      <c r="A43" s="114">
        <v>40</v>
      </c>
      <c r="B43" s="74" t="s">
        <v>67</v>
      </c>
      <c r="C43" s="74">
        <v>73</v>
      </c>
      <c r="D43" s="115" t="s">
        <v>107</v>
      </c>
      <c r="E43" s="119">
        <v>2001110309</v>
      </c>
      <c r="F43" s="112" t="s">
        <v>21</v>
      </c>
      <c r="G43" s="117">
        <v>85.127</v>
      </c>
      <c r="H43" s="118">
        <v>81.249</v>
      </c>
      <c r="I43" s="127">
        <v>84.391</v>
      </c>
      <c r="J43" s="78"/>
      <c r="K43" s="52">
        <f t="shared" si="0"/>
        <v>250.767</v>
      </c>
      <c r="L43" s="112">
        <v>40</v>
      </c>
      <c r="M43" s="128">
        <f t="shared" si="1"/>
        <v>0.547945205479452</v>
      </c>
      <c r="N43" s="74" t="s">
        <v>21</v>
      </c>
      <c r="O43" s="114"/>
    </row>
    <row r="44" ht="13.5" spans="1:15">
      <c r="A44" s="114">
        <v>41</v>
      </c>
      <c r="B44" s="74" t="s">
        <v>67</v>
      </c>
      <c r="C44" s="74">
        <v>73</v>
      </c>
      <c r="D44" s="115" t="s">
        <v>108</v>
      </c>
      <c r="E44" s="119">
        <v>2001110312</v>
      </c>
      <c r="F44" s="112" t="s">
        <v>21</v>
      </c>
      <c r="G44" s="117">
        <v>84.285</v>
      </c>
      <c r="H44" s="118">
        <v>83.186</v>
      </c>
      <c r="I44" s="127">
        <v>83.08325</v>
      </c>
      <c r="J44" s="78"/>
      <c r="K44" s="52">
        <f t="shared" si="0"/>
        <v>250.55425</v>
      </c>
      <c r="L44" s="112">
        <v>41</v>
      </c>
      <c r="M44" s="128">
        <f t="shared" si="1"/>
        <v>0.561643835616438</v>
      </c>
      <c r="N44" s="74" t="s">
        <v>21</v>
      </c>
      <c r="O44" s="129"/>
    </row>
    <row r="45" ht="15" customHeight="1" spans="1:15">
      <c r="A45" s="114">
        <v>42</v>
      </c>
      <c r="B45" s="74" t="s">
        <v>67</v>
      </c>
      <c r="C45" s="74">
        <v>73</v>
      </c>
      <c r="D45" s="121" t="s">
        <v>109</v>
      </c>
      <c r="E45" s="122">
        <v>1825011032</v>
      </c>
      <c r="F45" s="112" t="s">
        <v>21</v>
      </c>
      <c r="G45" s="117">
        <v>86.828</v>
      </c>
      <c r="H45" s="52">
        <v>84.903</v>
      </c>
      <c r="I45" s="127">
        <v>78.13425</v>
      </c>
      <c r="J45" s="78"/>
      <c r="K45" s="52">
        <f t="shared" si="0"/>
        <v>249.86525</v>
      </c>
      <c r="L45" s="112">
        <v>42</v>
      </c>
      <c r="M45" s="128">
        <f t="shared" si="1"/>
        <v>0.575342465753425</v>
      </c>
      <c r="N45" s="74" t="s">
        <v>21</v>
      </c>
      <c r="O45" s="129"/>
    </row>
    <row r="46" ht="13.5" spans="1:15">
      <c r="A46" s="114">
        <v>43</v>
      </c>
      <c r="B46" s="74" t="s">
        <v>67</v>
      </c>
      <c r="C46" s="74">
        <v>73</v>
      </c>
      <c r="D46" s="115" t="s">
        <v>110</v>
      </c>
      <c r="E46" s="119">
        <v>2001110311</v>
      </c>
      <c r="F46" s="112" t="s">
        <v>21</v>
      </c>
      <c r="G46" s="117">
        <v>83.525</v>
      </c>
      <c r="H46" s="118">
        <v>82.311</v>
      </c>
      <c r="I46" s="127">
        <v>83.75575</v>
      </c>
      <c r="J46" s="78"/>
      <c r="K46" s="52">
        <f t="shared" si="0"/>
        <v>249.59175</v>
      </c>
      <c r="L46" s="112">
        <v>43</v>
      </c>
      <c r="M46" s="128">
        <f t="shared" si="1"/>
        <v>0.589041095890411</v>
      </c>
      <c r="N46" s="74" t="s">
        <v>21</v>
      </c>
      <c r="O46" s="129"/>
    </row>
    <row r="47" ht="13.5" spans="1:15">
      <c r="A47" s="114">
        <v>44</v>
      </c>
      <c r="B47" s="74" t="s">
        <v>67</v>
      </c>
      <c r="C47" s="74">
        <v>73</v>
      </c>
      <c r="D47" s="115" t="s">
        <v>111</v>
      </c>
      <c r="E47" s="119">
        <v>2001110319</v>
      </c>
      <c r="F47" s="112" t="s">
        <v>21</v>
      </c>
      <c r="G47" s="117">
        <v>84.113</v>
      </c>
      <c r="H47" s="118">
        <v>83.456</v>
      </c>
      <c r="I47" s="127">
        <v>81.018</v>
      </c>
      <c r="J47" s="78"/>
      <c r="K47" s="52">
        <f t="shared" si="0"/>
        <v>248.587</v>
      </c>
      <c r="L47" s="112">
        <v>44</v>
      </c>
      <c r="M47" s="128">
        <f t="shared" si="1"/>
        <v>0.602739726027397</v>
      </c>
      <c r="N47" s="74" t="s">
        <v>21</v>
      </c>
      <c r="O47" s="129"/>
    </row>
    <row r="48" ht="13.5" spans="1:15">
      <c r="A48" s="114">
        <v>45</v>
      </c>
      <c r="B48" s="74" t="s">
        <v>67</v>
      </c>
      <c r="C48" s="74">
        <v>73</v>
      </c>
      <c r="D48" s="115" t="s">
        <v>112</v>
      </c>
      <c r="E48" s="119">
        <v>2001110354</v>
      </c>
      <c r="F48" s="112" t="s">
        <v>21</v>
      </c>
      <c r="G48" s="117">
        <v>82.363</v>
      </c>
      <c r="H48" s="118">
        <v>82.701</v>
      </c>
      <c r="I48" s="127">
        <v>83.33625</v>
      </c>
      <c r="J48" s="78"/>
      <c r="K48" s="52">
        <f t="shared" si="0"/>
        <v>248.40025</v>
      </c>
      <c r="L48" s="112">
        <v>45</v>
      </c>
      <c r="M48" s="128">
        <f t="shared" si="1"/>
        <v>0.616438356164384</v>
      </c>
      <c r="N48" s="74" t="s">
        <v>21</v>
      </c>
      <c r="O48" s="129"/>
    </row>
    <row r="49" ht="13.5" spans="1:15">
      <c r="A49" s="114">
        <v>46</v>
      </c>
      <c r="B49" s="74" t="s">
        <v>67</v>
      </c>
      <c r="C49" s="74">
        <v>73</v>
      </c>
      <c r="D49" s="115" t="s">
        <v>113</v>
      </c>
      <c r="E49" s="119">
        <v>2001110339</v>
      </c>
      <c r="F49" s="112" t="s">
        <v>21</v>
      </c>
      <c r="G49" s="117">
        <v>81.847</v>
      </c>
      <c r="H49" s="118">
        <v>82.309</v>
      </c>
      <c r="I49" s="127">
        <v>83.95445</v>
      </c>
      <c r="J49" s="78"/>
      <c r="K49" s="52">
        <f t="shared" si="0"/>
        <v>248.11045</v>
      </c>
      <c r="L49" s="112">
        <v>46</v>
      </c>
      <c r="M49" s="128">
        <f t="shared" si="1"/>
        <v>0.63013698630137</v>
      </c>
      <c r="N49" s="74" t="s">
        <v>21</v>
      </c>
      <c r="O49" s="129"/>
    </row>
    <row r="50" ht="13.5" spans="1:15">
      <c r="A50" s="114">
        <v>47</v>
      </c>
      <c r="B50" s="74" t="s">
        <v>67</v>
      </c>
      <c r="C50" s="74">
        <v>73</v>
      </c>
      <c r="D50" s="115" t="s">
        <v>114</v>
      </c>
      <c r="E50" s="119">
        <v>2001110338</v>
      </c>
      <c r="F50" s="112" t="s">
        <v>21</v>
      </c>
      <c r="G50" s="117">
        <v>84.07</v>
      </c>
      <c r="H50" s="118">
        <v>82.587</v>
      </c>
      <c r="I50" s="127">
        <v>81.22525</v>
      </c>
      <c r="J50" s="78"/>
      <c r="K50" s="52">
        <f t="shared" si="0"/>
        <v>247.88225</v>
      </c>
      <c r="L50" s="112">
        <v>47</v>
      </c>
      <c r="M50" s="128">
        <f t="shared" si="1"/>
        <v>0.643835616438356</v>
      </c>
      <c r="N50" s="74" t="s">
        <v>21</v>
      </c>
      <c r="O50" s="129"/>
    </row>
    <row r="51" ht="13.5" spans="1:15">
      <c r="A51" s="114">
        <v>48</v>
      </c>
      <c r="B51" s="74" t="s">
        <v>67</v>
      </c>
      <c r="C51" s="74">
        <v>73</v>
      </c>
      <c r="D51" s="115" t="s">
        <v>115</v>
      </c>
      <c r="E51" s="119">
        <v>2001110349</v>
      </c>
      <c r="F51" s="112" t="s">
        <v>21</v>
      </c>
      <c r="G51" s="117">
        <v>81.852</v>
      </c>
      <c r="H51" s="118">
        <v>82.732</v>
      </c>
      <c r="I51" s="127">
        <v>82.91725</v>
      </c>
      <c r="J51" s="78"/>
      <c r="K51" s="52">
        <f t="shared" si="0"/>
        <v>247.50125</v>
      </c>
      <c r="L51" s="112">
        <v>48</v>
      </c>
      <c r="M51" s="128">
        <f t="shared" si="1"/>
        <v>0.657534246575342</v>
      </c>
      <c r="N51" s="74" t="s">
        <v>21</v>
      </c>
      <c r="O51" s="129"/>
    </row>
    <row r="52" ht="13.5" spans="1:15">
      <c r="A52" s="114">
        <v>49</v>
      </c>
      <c r="B52" s="74" t="s">
        <v>67</v>
      </c>
      <c r="C52" s="74">
        <v>73</v>
      </c>
      <c r="D52" s="115" t="s">
        <v>116</v>
      </c>
      <c r="E52" s="119">
        <v>2001110314</v>
      </c>
      <c r="F52" s="112" t="s">
        <v>21</v>
      </c>
      <c r="G52" s="117">
        <v>82.716</v>
      </c>
      <c r="H52" s="118">
        <v>81.393</v>
      </c>
      <c r="I52" s="127">
        <v>82.6045</v>
      </c>
      <c r="J52" s="78"/>
      <c r="K52" s="52">
        <f t="shared" si="0"/>
        <v>246.7135</v>
      </c>
      <c r="L52" s="112">
        <v>49</v>
      </c>
      <c r="M52" s="128">
        <f t="shared" si="1"/>
        <v>0.671232876712329</v>
      </c>
      <c r="N52" s="74" t="s">
        <v>21</v>
      </c>
      <c r="O52" s="129"/>
    </row>
    <row r="53" ht="13.5" spans="1:15">
      <c r="A53" s="114">
        <v>50</v>
      </c>
      <c r="B53" s="74" t="s">
        <v>67</v>
      </c>
      <c r="C53" s="74">
        <v>73</v>
      </c>
      <c r="D53" s="115" t="s">
        <v>117</v>
      </c>
      <c r="E53" s="119" t="s">
        <v>118</v>
      </c>
      <c r="F53" s="112" t="s">
        <v>21</v>
      </c>
      <c r="G53" s="117">
        <v>81.231</v>
      </c>
      <c r="H53" s="118">
        <v>80.947</v>
      </c>
      <c r="I53" s="127">
        <v>83.289</v>
      </c>
      <c r="J53" s="78"/>
      <c r="K53" s="52">
        <f t="shared" si="0"/>
        <v>245.467</v>
      </c>
      <c r="L53" s="112">
        <v>50</v>
      </c>
      <c r="M53" s="128">
        <f t="shared" si="1"/>
        <v>0.684931506849315</v>
      </c>
      <c r="N53" s="74" t="s">
        <v>21</v>
      </c>
      <c r="O53" s="129"/>
    </row>
    <row r="54" ht="13.5" spans="1:15">
      <c r="A54" s="114">
        <v>51</v>
      </c>
      <c r="B54" s="74" t="s">
        <v>67</v>
      </c>
      <c r="C54" s="74">
        <v>73</v>
      </c>
      <c r="D54" s="115" t="s">
        <v>119</v>
      </c>
      <c r="E54" s="119">
        <v>2001110342</v>
      </c>
      <c r="F54" s="112" t="s">
        <v>21</v>
      </c>
      <c r="G54" s="117">
        <v>80.043</v>
      </c>
      <c r="H54" s="118">
        <v>83.362</v>
      </c>
      <c r="I54" s="127">
        <v>81.0293</v>
      </c>
      <c r="J54" s="78"/>
      <c r="K54" s="52">
        <f t="shared" si="0"/>
        <v>244.4343</v>
      </c>
      <c r="L54" s="112">
        <v>51</v>
      </c>
      <c r="M54" s="128">
        <f t="shared" si="1"/>
        <v>0.698630136986301</v>
      </c>
      <c r="N54" s="74" t="s">
        <v>21</v>
      </c>
      <c r="O54" s="129"/>
    </row>
    <row r="55" ht="13.5" spans="1:15">
      <c r="A55" s="114">
        <v>52</v>
      </c>
      <c r="B55" s="74" t="s">
        <v>67</v>
      </c>
      <c r="C55" s="74">
        <v>73</v>
      </c>
      <c r="D55" s="115" t="s">
        <v>120</v>
      </c>
      <c r="E55" s="119">
        <v>2034110106</v>
      </c>
      <c r="F55" s="112" t="s">
        <v>21</v>
      </c>
      <c r="G55" s="117">
        <v>82.963</v>
      </c>
      <c r="H55" s="118">
        <v>80.761</v>
      </c>
      <c r="I55" s="127">
        <v>79.6605</v>
      </c>
      <c r="J55" s="78"/>
      <c r="K55" s="52">
        <f t="shared" si="0"/>
        <v>243.3845</v>
      </c>
      <c r="L55" s="112">
        <v>52</v>
      </c>
      <c r="M55" s="128">
        <f t="shared" si="1"/>
        <v>0.712328767123288</v>
      </c>
      <c r="N55" s="74" t="s">
        <v>21</v>
      </c>
      <c r="O55" s="129"/>
    </row>
    <row r="56" ht="13.5" spans="1:15">
      <c r="A56" s="114">
        <v>53</v>
      </c>
      <c r="B56" s="74" t="s">
        <v>67</v>
      </c>
      <c r="C56" s="74">
        <v>73</v>
      </c>
      <c r="D56" s="115" t="s">
        <v>121</v>
      </c>
      <c r="E56" s="119">
        <v>2001110326</v>
      </c>
      <c r="F56" s="112" t="s">
        <v>21</v>
      </c>
      <c r="G56" s="117">
        <v>82.328</v>
      </c>
      <c r="H56" s="118">
        <v>81.005</v>
      </c>
      <c r="I56" s="127">
        <v>79.434</v>
      </c>
      <c r="J56" s="78"/>
      <c r="K56" s="52">
        <f t="shared" si="0"/>
        <v>242.767</v>
      </c>
      <c r="L56" s="112">
        <v>53</v>
      </c>
      <c r="M56" s="128">
        <f t="shared" si="1"/>
        <v>0.726027397260274</v>
      </c>
      <c r="N56" s="74" t="s">
        <v>21</v>
      </c>
      <c r="O56" s="129"/>
    </row>
    <row r="57" ht="15" customHeight="1" spans="1:15">
      <c r="A57" s="114">
        <v>54</v>
      </c>
      <c r="B57" s="74" t="s">
        <v>67</v>
      </c>
      <c r="C57" s="74">
        <v>73</v>
      </c>
      <c r="D57" s="115" t="s">
        <v>122</v>
      </c>
      <c r="E57" s="119">
        <v>2034110254</v>
      </c>
      <c r="F57" s="112" t="s">
        <v>21</v>
      </c>
      <c r="G57" s="117">
        <v>80.912</v>
      </c>
      <c r="H57" s="118">
        <v>80.074</v>
      </c>
      <c r="I57" s="127">
        <v>80.4183</v>
      </c>
      <c r="J57" s="78"/>
      <c r="K57" s="52">
        <f t="shared" si="0"/>
        <v>241.4043</v>
      </c>
      <c r="L57" s="112">
        <v>54</v>
      </c>
      <c r="M57" s="128">
        <f t="shared" si="1"/>
        <v>0.73972602739726</v>
      </c>
      <c r="N57" s="74" t="s">
        <v>21</v>
      </c>
      <c r="O57" s="129"/>
    </row>
    <row r="58" ht="13.5" spans="1:15">
      <c r="A58" s="114">
        <v>55</v>
      </c>
      <c r="B58" s="74" t="s">
        <v>67</v>
      </c>
      <c r="C58" s="74">
        <v>73</v>
      </c>
      <c r="D58" s="115" t="s">
        <v>123</v>
      </c>
      <c r="E58" s="119">
        <v>2001110345</v>
      </c>
      <c r="F58" s="112" t="s">
        <v>21</v>
      </c>
      <c r="G58" s="117">
        <v>79.967</v>
      </c>
      <c r="H58" s="118">
        <v>81.139</v>
      </c>
      <c r="I58" s="127">
        <v>79.82875</v>
      </c>
      <c r="J58" s="78"/>
      <c r="K58" s="52">
        <f t="shared" si="0"/>
        <v>240.93475</v>
      </c>
      <c r="L58" s="112">
        <v>55</v>
      </c>
      <c r="M58" s="128">
        <f t="shared" si="1"/>
        <v>0.753424657534247</v>
      </c>
      <c r="N58" s="74" t="s">
        <v>21</v>
      </c>
      <c r="O58" s="129"/>
    </row>
    <row r="59" ht="13.5" spans="1:15">
      <c r="A59" s="114">
        <v>56</v>
      </c>
      <c r="B59" s="74" t="s">
        <v>67</v>
      </c>
      <c r="C59" s="74">
        <v>73</v>
      </c>
      <c r="D59" s="115" t="s">
        <v>124</v>
      </c>
      <c r="E59" s="119">
        <v>2001110348</v>
      </c>
      <c r="F59" s="112" t="s">
        <v>21</v>
      </c>
      <c r="G59" s="117">
        <v>81.238</v>
      </c>
      <c r="H59" s="118">
        <v>79.894</v>
      </c>
      <c r="I59" s="127">
        <v>78.87625</v>
      </c>
      <c r="J59" s="78"/>
      <c r="K59" s="52">
        <f t="shared" si="0"/>
        <v>240.00825</v>
      </c>
      <c r="L59" s="112">
        <v>56</v>
      </c>
      <c r="M59" s="128">
        <f t="shared" si="1"/>
        <v>0.767123287671233</v>
      </c>
      <c r="N59" s="74" t="s">
        <v>21</v>
      </c>
      <c r="O59" s="129"/>
    </row>
    <row r="60" ht="13.5" spans="1:15">
      <c r="A60" s="114">
        <v>57</v>
      </c>
      <c r="B60" s="74" t="s">
        <v>67</v>
      </c>
      <c r="C60" s="74">
        <v>73</v>
      </c>
      <c r="D60" s="115" t="s">
        <v>125</v>
      </c>
      <c r="E60" s="119">
        <v>2001110356</v>
      </c>
      <c r="F60" s="112" t="s">
        <v>21</v>
      </c>
      <c r="G60" s="117">
        <v>77.814</v>
      </c>
      <c r="H60" s="118">
        <v>78.977</v>
      </c>
      <c r="I60" s="127">
        <v>83.14175</v>
      </c>
      <c r="J60" s="78"/>
      <c r="K60" s="52">
        <f t="shared" si="0"/>
        <v>239.93275</v>
      </c>
      <c r="L60" s="112">
        <v>57</v>
      </c>
      <c r="M60" s="128">
        <f t="shared" si="1"/>
        <v>0.780821917808219</v>
      </c>
      <c r="N60" s="74" t="s">
        <v>21</v>
      </c>
      <c r="O60" s="129"/>
    </row>
    <row r="61" ht="13.5" spans="1:15">
      <c r="A61" s="114">
        <v>58</v>
      </c>
      <c r="B61" s="74" t="s">
        <v>67</v>
      </c>
      <c r="C61" s="74">
        <v>73</v>
      </c>
      <c r="D61" s="115" t="s">
        <v>126</v>
      </c>
      <c r="E61" s="119" t="s">
        <v>127</v>
      </c>
      <c r="F61" s="112" t="s">
        <v>21</v>
      </c>
      <c r="G61" s="117">
        <v>78.46</v>
      </c>
      <c r="H61" s="118">
        <v>82.056</v>
      </c>
      <c r="I61" s="127">
        <v>79.2995</v>
      </c>
      <c r="J61" s="78"/>
      <c r="K61" s="52">
        <f t="shared" si="0"/>
        <v>239.8155</v>
      </c>
      <c r="L61" s="112">
        <v>58</v>
      </c>
      <c r="M61" s="128">
        <f t="shared" si="1"/>
        <v>0.794520547945205</v>
      </c>
      <c r="N61" s="74" t="s">
        <v>21</v>
      </c>
      <c r="O61" s="129"/>
    </row>
    <row r="62" ht="13.5" spans="1:15">
      <c r="A62" s="114">
        <v>59</v>
      </c>
      <c r="B62" s="74" t="s">
        <v>67</v>
      </c>
      <c r="C62" s="74">
        <v>73</v>
      </c>
      <c r="D62" s="115" t="s">
        <v>128</v>
      </c>
      <c r="E62" s="119">
        <v>2001110341</v>
      </c>
      <c r="F62" s="112" t="s">
        <v>21</v>
      </c>
      <c r="G62" s="117">
        <v>80.953</v>
      </c>
      <c r="H62" s="118">
        <v>79.079</v>
      </c>
      <c r="I62" s="127">
        <v>79.37235</v>
      </c>
      <c r="J62" s="78"/>
      <c r="K62" s="52">
        <f t="shared" si="0"/>
        <v>239.40435</v>
      </c>
      <c r="L62" s="112">
        <v>59</v>
      </c>
      <c r="M62" s="128">
        <f t="shared" si="1"/>
        <v>0.808219178082192</v>
      </c>
      <c r="N62" s="74" t="s">
        <v>21</v>
      </c>
      <c r="O62" s="129"/>
    </row>
    <row r="63" ht="13.5" spans="1:15">
      <c r="A63" s="114">
        <v>60</v>
      </c>
      <c r="B63" s="74" t="s">
        <v>67</v>
      </c>
      <c r="C63" s="74">
        <v>73</v>
      </c>
      <c r="D63" s="115" t="s">
        <v>129</v>
      </c>
      <c r="E63" s="119">
        <v>2001110331</v>
      </c>
      <c r="F63" s="112" t="s">
        <v>21</v>
      </c>
      <c r="G63" s="117">
        <v>79.779</v>
      </c>
      <c r="H63" s="118">
        <v>79.385</v>
      </c>
      <c r="I63" s="127">
        <v>79.77025</v>
      </c>
      <c r="J63" s="78"/>
      <c r="K63" s="52">
        <f t="shared" si="0"/>
        <v>238.93425</v>
      </c>
      <c r="L63" s="112">
        <v>60</v>
      </c>
      <c r="M63" s="128">
        <f t="shared" si="1"/>
        <v>0.821917808219178</v>
      </c>
      <c r="N63" s="74" t="s">
        <v>21</v>
      </c>
      <c r="O63" s="129"/>
    </row>
    <row r="64" ht="13.5" spans="1:15">
      <c r="A64" s="114">
        <v>61</v>
      </c>
      <c r="B64" s="74" t="s">
        <v>67</v>
      </c>
      <c r="C64" s="74">
        <v>73</v>
      </c>
      <c r="D64" s="115" t="s">
        <v>130</v>
      </c>
      <c r="E64" s="119">
        <v>2034110038</v>
      </c>
      <c r="F64" s="112" t="s">
        <v>21</v>
      </c>
      <c r="G64" s="117">
        <v>78.586</v>
      </c>
      <c r="H64" s="118">
        <v>80.936</v>
      </c>
      <c r="I64" s="127">
        <v>79.22915</v>
      </c>
      <c r="J64" s="78"/>
      <c r="K64" s="52">
        <f t="shared" si="0"/>
        <v>238.75115</v>
      </c>
      <c r="L64" s="112">
        <v>61</v>
      </c>
      <c r="M64" s="128">
        <f t="shared" si="1"/>
        <v>0.835616438356164</v>
      </c>
      <c r="N64" s="74" t="s">
        <v>21</v>
      </c>
      <c r="O64" s="129"/>
    </row>
    <row r="65" ht="13.5" spans="1:15">
      <c r="A65" s="114">
        <v>62</v>
      </c>
      <c r="B65" s="74" t="s">
        <v>67</v>
      </c>
      <c r="C65" s="74">
        <v>73</v>
      </c>
      <c r="D65" s="115" t="s">
        <v>131</v>
      </c>
      <c r="E65" s="119">
        <v>2001110357</v>
      </c>
      <c r="F65" s="112" t="s">
        <v>21</v>
      </c>
      <c r="G65" s="117">
        <v>79.515</v>
      </c>
      <c r="H65" s="118">
        <v>79.394</v>
      </c>
      <c r="I65" s="127">
        <v>79.36025</v>
      </c>
      <c r="J65" s="78"/>
      <c r="K65" s="52">
        <f t="shared" si="0"/>
        <v>238.26925</v>
      </c>
      <c r="L65" s="112">
        <v>62</v>
      </c>
      <c r="M65" s="128">
        <f t="shared" si="1"/>
        <v>0.849315068493151</v>
      </c>
      <c r="N65" s="74" t="s">
        <v>21</v>
      </c>
      <c r="O65" s="114"/>
    </row>
    <row r="66" ht="13.5" spans="1:15">
      <c r="A66" s="114">
        <v>63</v>
      </c>
      <c r="B66" s="74" t="s">
        <v>67</v>
      </c>
      <c r="C66" s="74">
        <v>73</v>
      </c>
      <c r="D66" s="115" t="s">
        <v>132</v>
      </c>
      <c r="E66" s="119">
        <v>1934110619</v>
      </c>
      <c r="F66" s="112" t="s">
        <v>21</v>
      </c>
      <c r="G66" s="117">
        <v>76.723</v>
      </c>
      <c r="H66" s="118">
        <v>80.442</v>
      </c>
      <c r="I66" s="127">
        <v>79.9615</v>
      </c>
      <c r="J66" s="78"/>
      <c r="K66" s="52">
        <f t="shared" si="0"/>
        <v>237.1265</v>
      </c>
      <c r="L66" s="112">
        <v>63</v>
      </c>
      <c r="M66" s="128">
        <f t="shared" si="1"/>
        <v>0.863013698630137</v>
      </c>
      <c r="N66" s="74" t="s">
        <v>21</v>
      </c>
      <c r="O66" s="114"/>
    </row>
    <row r="67" ht="13.5" spans="1:15">
      <c r="A67" s="114">
        <v>64</v>
      </c>
      <c r="B67" s="74" t="s">
        <v>67</v>
      </c>
      <c r="C67" s="74">
        <v>73</v>
      </c>
      <c r="D67" s="115" t="s">
        <v>133</v>
      </c>
      <c r="E67" s="119">
        <v>2001110325</v>
      </c>
      <c r="F67" s="112" t="s">
        <v>21</v>
      </c>
      <c r="G67" s="117">
        <v>78.336</v>
      </c>
      <c r="H67" s="118">
        <v>79.928</v>
      </c>
      <c r="I67" s="127">
        <v>78.81215</v>
      </c>
      <c r="J67" s="78"/>
      <c r="K67" s="52">
        <f t="shared" si="0"/>
        <v>237.07615</v>
      </c>
      <c r="L67" s="112">
        <v>64</v>
      </c>
      <c r="M67" s="128">
        <f t="shared" si="1"/>
        <v>0.876712328767123</v>
      </c>
      <c r="N67" s="74" t="s">
        <v>21</v>
      </c>
      <c r="O67" s="114"/>
    </row>
    <row r="68" ht="13.5" spans="1:15">
      <c r="A68" s="114">
        <v>65</v>
      </c>
      <c r="B68" s="74" t="s">
        <v>67</v>
      </c>
      <c r="C68" s="74">
        <v>73</v>
      </c>
      <c r="D68" s="115" t="s">
        <v>134</v>
      </c>
      <c r="E68" s="119">
        <v>2001110346</v>
      </c>
      <c r="F68" s="112" t="s">
        <v>21</v>
      </c>
      <c r="G68" s="117">
        <v>77.781</v>
      </c>
      <c r="H68" s="118">
        <v>78.33</v>
      </c>
      <c r="I68" s="127">
        <v>80.4259</v>
      </c>
      <c r="J68" s="78"/>
      <c r="K68" s="52">
        <f t="shared" ref="K68:K76" si="2">G68+H68+I68+J68</f>
        <v>236.5369</v>
      </c>
      <c r="L68" s="112">
        <v>65</v>
      </c>
      <c r="M68" s="128">
        <f t="shared" si="1"/>
        <v>0.89041095890411</v>
      </c>
      <c r="N68" s="74" t="s">
        <v>21</v>
      </c>
      <c r="O68" s="114"/>
    </row>
    <row r="69" ht="13.5" spans="1:15">
      <c r="A69" s="114">
        <v>66</v>
      </c>
      <c r="B69" s="74" t="s">
        <v>67</v>
      </c>
      <c r="C69" s="74">
        <v>73</v>
      </c>
      <c r="D69" s="115" t="s">
        <v>135</v>
      </c>
      <c r="E69" s="119">
        <v>2001110359</v>
      </c>
      <c r="F69" s="112" t="s">
        <v>21</v>
      </c>
      <c r="G69" s="117">
        <v>80.808</v>
      </c>
      <c r="H69" s="118">
        <v>75.881</v>
      </c>
      <c r="I69" s="127">
        <v>76.0167</v>
      </c>
      <c r="J69" s="78"/>
      <c r="K69" s="52">
        <f t="shared" si="2"/>
        <v>232.7057</v>
      </c>
      <c r="L69" s="112">
        <v>66</v>
      </c>
      <c r="M69" s="128">
        <f t="shared" ref="M69:M76" si="3">L69/73*100%</f>
        <v>0.904109589041096</v>
      </c>
      <c r="N69" s="74" t="s">
        <v>21</v>
      </c>
      <c r="O69" s="114"/>
    </row>
    <row r="70" ht="13.5" spans="1:15">
      <c r="A70" s="114">
        <v>67</v>
      </c>
      <c r="B70" s="74" t="s">
        <v>67</v>
      </c>
      <c r="C70" s="74">
        <v>73</v>
      </c>
      <c r="D70" s="115" t="s">
        <v>136</v>
      </c>
      <c r="E70" s="119">
        <v>2001110361</v>
      </c>
      <c r="F70" s="112" t="s">
        <v>21</v>
      </c>
      <c r="G70" s="117">
        <v>77.95</v>
      </c>
      <c r="H70" s="118">
        <v>77.685</v>
      </c>
      <c r="I70" s="127">
        <v>76.67175</v>
      </c>
      <c r="J70" s="78"/>
      <c r="K70" s="52">
        <f t="shared" si="2"/>
        <v>232.30675</v>
      </c>
      <c r="L70" s="112">
        <v>67</v>
      </c>
      <c r="M70" s="128">
        <f t="shared" si="3"/>
        <v>0.917808219178082</v>
      </c>
      <c r="N70" s="74" t="s">
        <v>21</v>
      </c>
      <c r="O70" s="129"/>
    </row>
    <row r="71" ht="13.5" spans="1:15">
      <c r="A71" s="114">
        <v>68</v>
      </c>
      <c r="B71" s="74" t="s">
        <v>67</v>
      </c>
      <c r="C71" s="74">
        <v>73</v>
      </c>
      <c r="D71" s="115" t="s">
        <v>137</v>
      </c>
      <c r="E71" s="119">
        <v>2001110362</v>
      </c>
      <c r="F71" s="112" t="s">
        <v>21</v>
      </c>
      <c r="G71" s="117">
        <v>78.395</v>
      </c>
      <c r="H71" s="118">
        <v>76.58</v>
      </c>
      <c r="I71" s="127">
        <v>76.2785</v>
      </c>
      <c r="J71" s="78"/>
      <c r="K71" s="52">
        <f t="shared" si="2"/>
        <v>231.2535</v>
      </c>
      <c r="L71" s="112">
        <v>68</v>
      </c>
      <c r="M71" s="128">
        <f t="shared" si="3"/>
        <v>0.931506849315068</v>
      </c>
      <c r="N71" s="74" t="s">
        <v>21</v>
      </c>
      <c r="O71" s="129"/>
    </row>
    <row r="72" ht="13.5" spans="1:15">
      <c r="A72" s="114">
        <v>69</v>
      </c>
      <c r="B72" s="74" t="s">
        <v>67</v>
      </c>
      <c r="C72" s="74">
        <v>73</v>
      </c>
      <c r="D72" s="115" t="s">
        <v>138</v>
      </c>
      <c r="E72" s="119">
        <v>2001110353</v>
      </c>
      <c r="F72" s="112" t="s">
        <v>21</v>
      </c>
      <c r="G72" s="117">
        <v>79.241</v>
      </c>
      <c r="H72" s="118">
        <v>75.191</v>
      </c>
      <c r="I72" s="127">
        <v>76.70425</v>
      </c>
      <c r="J72" s="78"/>
      <c r="K72" s="52">
        <f t="shared" si="2"/>
        <v>231.13625</v>
      </c>
      <c r="L72" s="112">
        <v>69</v>
      </c>
      <c r="M72" s="128">
        <f t="shared" si="3"/>
        <v>0.945205479452055</v>
      </c>
      <c r="N72" s="74" t="s">
        <v>21</v>
      </c>
      <c r="O72" s="129"/>
    </row>
    <row r="73" ht="13.5" spans="1:15">
      <c r="A73" s="114">
        <v>70</v>
      </c>
      <c r="B73" s="74" t="s">
        <v>67</v>
      </c>
      <c r="C73" s="74">
        <v>73</v>
      </c>
      <c r="D73" s="115" t="s">
        <v>139</v>
      </c>
      <c r="E73" s="119">
        <v>2001110329</v>
      </c>
      <c r="F73" s="112" t="s">
        <v>21</v>
      </c>
      <c r="G73" s="117">
        <v>77.946</v>
      </c>
      <c r="H73" s="118">
        <v>75.971</v>
      </c>
      <c r="I73" s="127">
        <v>75.456</v>
      </c>
      <c r="J73" s="78"/>
      <c r="K73" s="52">
        <f t="shared" si="2"/>
        <v>229.373</v>
      </c>
      <c r="L73" s="112">
        <v>70</v>
      </c>
      <c r="M73" s="128">
        <f t="shared" si="3"/>
        <v>0.958904109589041</v>
      </c>
      <c r="N73" s="74" t="s">
        <v>21</v>
      </c>
      <c r="O73" s="129"/>
    </row>
    <row r="74" ht="13.5" spans="1:15">
      <c r="A74" s="114">
        <v>71</v>
      </c>
      <c r="B74" s="74" t="s">
        <v>67</v>
      </c>
      <c r="C74" s="74">
        <v>73</v>
      </c>
      <c r="D74" s="115" t="s">
        <v>140</v>
      </c>
      <c r="E74" s="119">
        <v>2001110303</v>
      </c>
      <c r="F74" s="112" t="s">
        <v>21</v>
      </c>
      <c r="G74" s="117">
        <v>77.103</v>
      </c>
      <c r="H74" s="118">
        <v>80.308</v>
      </c>
      <c r="I74" s="127">
        <v>71.88215</v>
      </c>
      <c r="J74" s="78"/>
      <c r="K74" s="52">
        <f t="shared" si="2"/>
        <v>229.29315</v>
      </c>
      <c r="L74" s="112">
        <v>71</v>
      </c>
      <c r="M74" s="128">
        <f t="shared" si="3"/>
        <v>0.972602739726027</v>
      </c>
      <c r="N74" s="74" t="s">
        <v>21</v>
      </c>
      <c r="O74" s="129"/>
    </row>
    <row r="75" ht="13.5" spans="1:15">
      <c r="A75" s="114">
        <v>72</v>
      </c>
      <c r="B75" s="74" t="s">
        <v>67</v>
      </c>
      <c r="C75" s="74">
        <v>73</v>
      </c>
      <c r="D75" s="115" t="s">
        <v>141</v>
      </c>
      <c r="E75" s="119">
        <v>2001110360</v>
      </c>
      <c r="F75" s="112" t="s">
        <v>21</v>
      </c>
      <c r="G75" s="117">
        <v>78.142</v>
      </c>
      <c r="H75" s="118">
        <v>75.262</v>
      </c>
      <c r="I75" s="127">
        <v>74.4272</v>
      </c>
      <c r="J75" s="78"/>
      <c r="K75" s="52">
        <f t="shared" si="2"/>
        <v>227.8312</v>
      </c>
      <c r="L75" s="112">
        <v>72</v>
      </c>
      <c r="M75" s="128">
        <f t="shared" si="3"/>
        <v>0.986301369863014</v>
      </c>
      <c r="N75" s="74" t="s">
        <v>21</v>
      </c>
      <c r="O75" s="129"/>
    </row>
    <row r="76" ht="15" customHeight="1" spans="1:15">
      <c r="A76" s="114">
        <v>73</v>
      </c>
      <c r="B76" s="74" t="s">
        <v>67</v>
      </c>
      <c r="C76" s="74">
        <v>73</v>
      </c>
      <c r="D76" s="115" t="s">
        <v>142</v>
      </c>
      <c r="E76" s="119">
        <v>2034110086</v>
      </c>
      <c r="F76" s="112" t="s">
        <v>21</v>
      </c>
      <c r="G76" s="117">
        <v>73.456</v>
      </c>
      <c r="H76" s="118">
        <v>75.491</v>
      </c>
      <c r="I76" s="127">
        <v>75.51375</v>
      </c>
      <c r="J76" s="78"/>
      <c r="K76" s="52">
        <f t="shared" si="2"/>
        <v>224.46075</v>
      </c>
      <c r="L76" s="112">
        <v>73</v>
      </c>
      <c r="M76" s="128">
        <f t="shared" si="3"/>
        <v>1</v>
      </c>
      <c r="N76" s="74" t="s">
        <v>21</v>
      </c>
      <c r="O76" s="129"/>
    </row>
    <row r="77" ht="33" customHeight="1" spans="1:15">
      <c r="A77" s="130" t="s">
        <v>59</v>
      </c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6"/>
      <c r="M77" s="137"/>
      <c r="N77" s="137"/>
      <c r="O77" s="138"/>
    </row>
    <row r="78" spans="1:15">
      <c r="A78" s="132"/>
      <c r="B78" s="107" t="s">
        <v>60</v>
      </c>
      <c r="C78" s="105" t="s">
        <v>61</v>
      </c>
      <c r="E78" s="133"/>
      <c r="F78" s="133"/>
      <c r="G78" s="133"/>
      <c r="H78" s="133"/>
      <c r="I78" s="133"/>
      <c r="J78" s="132"/>
      <c r="K78" s="132"/>
      <c r="L78" s="132"/>
      <c r="M78" s="139"/>
      <c r="N78" s="139"/>
      <c r="O78" s="138"/>
    </row>
    <row r="79" spans="1:15">
      <c r="A79" s="104"/>
      <c r="B79" s="104"/>
      <c r="C79" s="134" t="s">
        <v>62</v>
      </c>
      <c r="E79" s="134"/>
      <c r="F79" s="134"/>
      <c r="G79" s="134"/>
      <c r="H79" s="134"/>
      <c r="I79" s="134"/>
      <c r="J79" s="134"/>
      <c r="K79" s="134"/>
      <c r="L79" s="134"/>
      <c r="M79" s="140"/>
      <c r="N79" s="141"/>
      <c r="O79" s="104"/>
    </row>
    <row r="80" spans="1:15">
      <c r="A80" s="107"/>
      <c r="B80" s="107"/>
      <c r="C80" s="134" t="s">
        <v>63</v>
      </c>
      <c r="E80" s="134"/>
      <c r="F80" s="134"/>
      <c r="G80" s="134"/>
      <c r="H80" s="134"/>
      <c r="I80" s="134"/>
      <c r="J80" s="134"/>
      <c r="K80" s="134"/>
      <c r="L80" s="134"/>
      <c r="N80" s="141"/>
      <c r="O80" s="104"/>
    </row>
    <row r="81" spans="3:15">
      <c r="C81" s="135" t="s">
        <v>64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41"/>
      <c r="O81" s="104"/>
    </row>
    <row r="82" spans="3:15">
      <c r="C82" s="104" t="s">
        <v>65</v>
      </c>
      <c r="N82" s="141"/>
      <c r="O82" s="104"/>
    </row>
  </sheetData>
  <mergeCells count="3">
    <mergeCell ref="A1:N1"/>
    <mergeCell ref="A77:K77"/>
    <mergeCell ref="C81:M81"/>
  </mergeCells>
  <pageMargins left="0.7" right="0.7" top="0.75" bottom="0.75" header="0.3" footer="0.3"/>
  <pageSetup paperSize="9" scale="87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2"/>
  <sheetViews>
    <sheetView topLeftCell="A55" workbookViewId="0">
      <selection activeCell="A67" sqref="A67:K67"/>
    </sheetView>
  </sheetViews>
  <sheetFormatPr defaultColWidth="9" defaultRowHeight="14.25"/>
  <cols>
    <col min="1" max="1" width="6" style="67" customWidth="1"/>
    <col min="2" max="2" width="17.2666666666667" style="67" customWidth="1"/>
    <col min="3" max="3" width="7.90833333333333" style="67" customWidth="1"/>
    <col min="4" max="4" width="9.63333333333333" style="67" customWidth="1"/>
    <col min="5" max="5" width="14.6333333333333" style="67" customWidth="1"/>
    <col min="6" max="6" width="7.90833333333333" style="67" customWidth="1"/>
    <col min="7" max="7" width="9.09166666666667" style="67" customWidth="1"/>
    <col min="8" max="10" width="10" style="67" customWidth="1"/>
    <col min="11" max="11" width="9.36666666666667" style="67" customWidth="1"/>
    <col min="12" max="12" width="7.45" style="67" customWidth="1"/>
    <col min="13" max="13" width="10.45" style="68" customWidth="1"/>
    <col min="14" max="14" width="17.6333333333333" style="69" customWidth="1"/>
    <col min="15" max="16384" width="9" style="67"/>
  </cols>
  <sheetData>
    <row r="1" ht="27" customHeight="1" spans="1:14">
      <c r="A1" s="70" t="s">
        <v>143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81"/>
    </row>
    <row r="2" s="65" customFormat="1" ht="37.5" customHeight="1" spans="1:14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="66" customFormat="1" ht="44.25" customHeight="1" spans="1:15">
      <c r="A3" s="72" t="s">
        <v>2</v>
      </c>
      <c r="B3" s="72" t="s">
        <v>3</v>
      </c>
      <c r="C3" s="73" t="s">
        <v>4</v>
      </c>
      <c r="D3" s="74" t="s">
        <v>5</v>
      </c>
      <c r="E3" s="74" t="s">
        <v>6</v>
      </c>
      <c r="F3" s="75" t="s">
        <v>7</v>
      </c>
      <c r="G3" s="73" t="s">
        <v>8</v>
      </c>
      <c r="H3" s="73" t="s">
        <v>9</v>
      </c>
      <c r="I3" s="73" t="s">
        <v>10</v>
      </c>
      <c r="J3" s="73" t="s">
        <v>11</v>
      </c>
      <c r="K3" s="72" t="s">
        <v>12</v>
      </c>
      <c r="L3" s="73" t="s">
        <v>13</v>
      </c>
      <c r="M3" s="75" t="s">
        <v>14</v>
      </c>
      <c r="N3" s="82" t="s">
        <v>15</v>
      </c>
      <c r="O3" s="72" t="s">
        <v>16</v>
      </c>
    </row>
    <row r="4" s="66" customFormat="1" spans="1:15">
      <c r="A4" s="74">
        <v>1</v>
      </c>
      <c r="B4" s="76" t="s">
        <v>144</v>
      </c>
      <c r="C4" s="76">
        <v>63</v>
      </c>
      <c r="D4" s="76" t="s">
        <v>145</v>
      </c>
      <c r="E4" s="76">
        <v>2001110069</v>
      </c>
      <c r="F4" s="76" t="s">
        <v>19</v>
      </c>
      <c r="G4" s="77">
        <v>89.581</v>
      </c>
      <c r="H4" s="77">
        <v>94.007</v>
      </c>
      <c r="I4" s="77">
        <v>96.758</v>
      </c>
      <c r="J4" s="83"/>
      <c r="K4" s="77">
        <f>G4+H4+I4</f>
        <v>280.346</v>
      </c>
      <c r="L4" s="76">
        <f t="shared" ref="L4:L66" si="0">RANK(K4,$K$4:$K$66)</f>
        <v>1</v>
      </c>
      <c r="M4" s="84">
        <f t="shared" ref="M4:M66" si="1">(L4/63)*100%</f>
        <v>0.0158730158730159</v>
      </c>
      <c r="N4" s="76" t="str">
        <f t="shared" ref="N4:N23" si="2">IF(M4&lt;=33%,"是","否")</f>
        <v>是</v>
      </c>
      <c r="O4" s="85"/>
    </row>
    <row r="5" s="66" customFormat="1" ht="13.5" spans="1:15">
      <c r="A5" s="74">
        <v>2</v>
      </c>
      <c r="B5" s="76" t="s">
        <v>144</v>
      </c>
      <c r="C5" s="76">
        <v>63</v>
      </c>
      <c r="D5" s="76" t="s">
        <v>146</v>
      </c>
      <c r="E5" s="76">
        <v>2001110009</v>
      </c>
      <c r="F5" s="76" t="s">
        <v>19</v>
      </c>
      <c r="G5" s="77">
        <v>90.467</v>
      </c>
      <c r="H5" s="77">
        <v>92.883</v>
      </c>
      <c r="I5" s="77">
        <v>94.537</v>
      </c>
      <c r="J5" s="77"/>
      <c r="K5" s="77">
        <v>277.887</v>
      </c>
      <c r="L5" s="76">
        <f t="shared" si="0"/>
        <v>2</v>
      </c>
      <c r="M5" s="84">
        <f t="shared" si="1"/>
        <v>0.0317460317460317</v>
      </c>
      <c r="N5" s="76" t="str">
        <f t="shared" si="2"/>
        <v>是</v>
      </c>
      <c r="O5" s="74"/>
    </row>
    <row r="6" s="66" customFormat="1" ht="13.5" spans="1:15">
      <c r="A6" s="74">
        <v>3</v>
      </c>
      <c r="B6" s="74" t="s">
        <v>144</v>
      </c>
      <c r="C6" s="74">
        <v>63</v>
      </c>
      <c r="D6" s="74" t="s">
        <v>147</v>
      </c>
      <c r="E6" s="74">
        <v>2001110007</v>
      </c>
      <c r="F6" s="74" t="s">
        <v>19</v>
      </c>
      <c r="G6" s="78">
        <v>90.476</v>
      </c>
      <c r="H6" s="78">
        <v>91.825</v>
      </c>
      <c r="I6" s="78">
        <v>91.162</v>
      </c>
      <c r="J6" s="77"/>
      <c r="K6" s="77">
        <v>273.463</v>
      </c>
      <c r="L6" s="76">
        <f t="shared" si="0"/>
        <v>3</v>
      </c>
      <c r="M6" s="84">
        <f t="shared" si="1"/>
        <v>0.0476190476190476</v>
      </c>
      <c r="N6" s="76" t="str">
        <f t="shared" si="2"/>
        <v>是</v>
      </c>
      <c r="O6" s="74"/>
    </row>
    <row r="7" s="66" customFormat="1" ht="13.5" spans="1:15">
      <c r="A7" s="74">
        <v>4</v>
      </c>
      <c r="B7" s="74" t="s">
        <v>144</v>
      </c>
      <c r="C7" s="74">
        <v>63</v>
      </c>
      <c r="D7" s="74" t="s">
        <v>148</v>
      </c>
      <c r="E7" s="74">
        <v>2001110008</v>
      </c>
      <c r="F7" s="74" t="s">
        <v>21</v>
      </c>
      <c r="G7" s="78">
        <v>87.824</v>
      </c>
      <c r="H7" s="78">
        <v>90.201</v>
      </c>
      <c r="I7" s="78">
        <v>90.445</v>
      </c>
      <c r="J7" s="77"/>
      <c r="K7" s="77">
        <v>268.47</v>
      </c>
      <c r="L7" s="76">
        <f t="shared" si="0"/>
        <v>4</v>
      </c>
      <c r="M7" s="84">
        <f t="shared" si="1"/>
        <v>0.0634920634920635</v>
      </c>
      <c r="N7" s="76" t="str">
        <f t="shared" si="2"/>
        <v>是</v>
      </c>
      <c r="O7" s="74"/>
    </row>
    <row r="8" s="66" customFormat="1" ht="13.5" spans="1:15">
      <c r="A8" s="74">
        <v>5</v>
      </c>
      <c r="B8" s="74" t="s">
        <v>144</v>
      </c>
      <c r="C8" s="74">
        <v>63</v>
      </c>
      <c r="D8" s="74" t="s">
        <v>149</v>
      </c>
      <c r="E8" s="74">
        <v>2001110011</v>
      </c>
      <c r="F8" s="74" t="s">
        <v>21</v>
      </c>
      <c r="G8" s="78">
        <v>86.301</v>
      </c>
      <c r="H8" s="78">
        <v>88.968</v>
      </c>
      <c r="I8" s="78">
        <v>91.98</v>
      </c>
      <c r="J8" s="77"/>
      <c r="K8" s="77">
        <v>267.249</v>
      </c>
      <c r="L8" s="76">
        <f t="shared" si="0"/>
        <v>5</v>
      </c>
      <c r="M8" s="84">
        <f t="shared" si="1"/>
        <v>0.0793650793650794</v>
      </c>
      <c r="N8" s="76" t="str">
        <f t="shared" si="2"/>
        <v>是</v>
      </c>
      <c r="O8" s="74"/>
    </row>
    <row r="9" s="66" customFormat="1" spans="1:15">
      <c r="A9" s="74">
        <v>6</v>
      </c>
      <c r="B9" s="74" t="s">
        <v>144</v>
      </c>
      <c r="C9" s="74">
        <v>63</v>
      </c>
      <c r="D9" s="74" t="s">
        <v>150</v>
      </c>
      <c r="E9" s="74">
        <v>2001110058</v>
      </c>
      <c r="F9" s="74" t="s">
        <v>19</v>
      </c>
      <c r="G9" s="78">
        <v>87.219</v>
      </c>
      <c r="H9" s="78">
        <v>89.22</v>
      </c>
      <c r="I9" s="78">
        <v>86.751</v>
      </c>
      <c r="J9" s="86"/>
      <c r="K9" s="77">
        <f>G9+H9+I9</f>
        <v>263.19</v>
      </c>
      <c r="L9" s="76">
        <f t="shared" si="0"/>
        <v>6</v>
      </c>
      <c r="M9" s="84">
        <f t="shared" si="1"/>
        <v>0.0952380952380952</v>
      </c>
      <c r="N9" s="76" t="str">
        <f t="shared" si="2"/>
        <v>是</v>
      </c>
      <c r="O9" s="85"/>
    </row>
    <row r="10" s="66" customFormat="1" ht="13.5" spans="1:15">
      <c r="A10" s="74">
        <v>7</v>
      </c>
      <c r="B10" s="74" t="s">
        <v>144</v>
      </c>
      <c r="C10" s="74">
        <v>63</v>
      </c>
      <c r="D10" s="74" t="s">
        <v>151</v>
      </c>
      <c r="E10" s="74">
        <v>2001110045</v>
      </c>
      <c r="F10" s="74" t="s">
        <v>21</v>
      </c>
      <c r="G10" s="78">
        <v>86.217</v>
      </c>
      <c r="H10" s="78">
        <v>89.487</v>
      </c>
      <c r="I10" s="78">
        <v>87.304</v>
      </c>
      <c r="J10" s="77"/>
      <c r="K10" s="77">
        <f>G10+H10+I10</f>
        <v>263.008</v>
      </c>
      <c r="L10" s="76">
        <f t="shared" si="0"/>
        <v>7</v>
      </c>
      <c r="M10" s="84">
        <f t="shared" si="1"/>
        <v>0.111111111111111</v>
      </c>
      <c r="N10" s="76" t="str">
        <f t="shared" si="2"/>
        <v>是</v>
      </c>
      <c r="O10" s="87"/>
    </row>
    <row r="11" s="66" customFormat="1" ht="13.5" spans="1:15">
      <c r="A11" s="74">
        <v>8</v>
      </c>
      <c r="B11" s="74" t="s">
        <v>144</v>
      </c>
      <c r="C11" s="74">
        <v>63</v>
      </c>
      <c r="D11" s="74" t="s">
        <v>152</v>
      </c>
      <c r="E11" s="74">
        <v>2001110049</v>
      </c>
      <c r="F11" s="74" t="s">
        <v>21</v>
      </c>
      <c r="G11" s="78">
        <v>84.109</v>
      </c>
      <c r="H11" s="78">
        <v>89.801</v>
      </c>
      <c r="I11" s="78">
        <v>88.472</v>
      </c>
      <c r="J11" s="77"/>
      <c r="K11" s="77">
        <f>G11+H11+I11</f>
        <v>262.382</v>
      </c>
      <c r="L11" s="76">
        <f t="shared" si="0"/>
        <v>8</v>
      </c>
      <c r="M11" s="84">
        <f t="shared" si="1"/>
        <v>0.126984126984127</v>
      </c>
      <c r="N11" s="76" t="str">
        <f t="shared" si="2"/>
        <v>是</v>
      </c>
      <c r="O11" s="87"/>
    </row>
    <row r="12" s="66" customFormat="1" ht="13.5" spans="1:15">
      <c r="A12" s="74">
        <v>9</v>
      </c>
      <c r="B12" s="74" t="s">
        <v>144</v>
      </c>
      <c r="C12" s="74">
        <v>63</v>
      </c>
      <c r="D12" s="74" t="s">
        <v>153</v>
      </c>
      <c r="E12" s="74">
        <v>2001110034</v>
      </c>
      <c r="F12" s="74" t="s">
        <v>21</v>
      </c>
      <c r="G12" s="78">
        <v>87.484</v>
      </c>
      <c r="H12" s="78">
        <v>87.772</v>
      </c>
      <c r="I12" s="78">
        <v>86.961</v>
      </c>
      <c r="J12" s="77"/>
      <c r="K12" s="77">
        <v>262.217</v>
      </c>
      <c r="L12" s="76">
        <f t="shared" si="0"/>
        <v>9</v>
      </c>
      <c r="M12" s="84">
        <f t="shared" si="1"/>
        <v>0.142857142857143</v>
      </c>
      <c r="N12" s="76" t="str">
        <f t="shared" si="2"/>
        <v>是</v>
      </c>
      <c r="O12" s="87"/>
    </row>
    <row r="13" s="66" customFormat="1" ht="13.5" spans="1:15">
      <c r="A13" s="74">
        <v>10</v>
      </c>
      <c r="B13" s="74" t="s">
        <v>144</v>
      </c>
      <c r="C13" s="74">
        <v>63</v>
      </c>
      <c r="D13" s="74" t="s">
        <v>154</v>
      </c>
      <c r="E13" s="74">
        <v>2001110037</v>
      </c>
      <c r="F13" s="74" t="s">
        <v>19</v>
      </c>
      <c r="G13" s="78">
        <v>87.223</v>
      </c>
      <c r="H13" s="78">
        <v>85.325</v>
      </c>
      <c r="I13" s="78">
        <v>89.038</v>
      </c>
      <c r="J13" s="77"/>
      <c r="K13" s="77">
        <v>261.586</v>
      </c>
      <c r="L13" s="76">
        <f t="shared" si="0"/>
        <v>10</v>
      </c>
      <c r="M13" s="84">
        <f t="shared" si="1"/>
        <v>0.158730158730159</v>
      </c>
      <c r="N13" s="76" t="str">
        <f t="shared" si="2"/>
        <v>是</v>
      </c>
      <c r="O13" s="87"/>
    </row>
    <row r="14" s="66" customFormat="1" spans="1:15">
      <c r="A14" s="74">
        <v>11</v>
      </c>
      <c r="B14" s="74" t="s">
        <v>144</v>
      </c>
      <c r="C14" s="74">
        <v>63</v>
      </c>
      <c r="D14" s="74" t="s">
        <v>155</v>
      </c>
      <c r="E14" s="74">
        <v>2001110056</v>
      </c>
      <c r="F14" s="74" t="s">
        <v>19</v>
      </c>
      <c r="G14" s="78">
        <v>87.996</v>
      </c>
      <c r="H14" s="78">
        <v>87.956</v>
      </c>
      <c r="I14" s="78">
        <v>84.944</v>
      </c>
      <c r="J14" s="88"/>
      <c r="K14" s="77">
        <f>G14+H14+I14</f>
        <v>260.896</v>
      </c>
      <c r="L14" s="76">
        <f t="shared" si="0"/>
        <v>11</v>
      </c>
      <c r="M14" s="84">
        <f t="shared" si="1"/>
        <v>0.174603174603175</v>
      </c>
      <c r="N14" s="76" t="str">
        <f t="shared" si="2"/>
        <v>是</v>
      </c>
      <c r="O14" s="85"/>
    </row>
    <row r="15" s="66" customFormat="1" ht="13.5" spans="1:15">
      <c r="A15" s="74">
        <v>12</v>
      </c>
      <c r="B15" s="74" t="s">
        <v>144</v>
      </c>
      <c r="C15" s="74">
        <v>63</v>
      </c>
      <c r="D15" s="74" t="s">
        <v>156</v>
      </c>
      <c r="E15" s="74">
        <v>1931110460</v>
      </c>
      <c r="F15" s="74" t="s">
        <v>19</v>
      </c>
      <c r="G15" s="78">
        <v>87.235</v>
      </c>
      <c r="H15" s="78">
        <v>86.647</v>
      </c>
      <c r="I15" s="78">
        <v>85.947</v>
      </c>
      <c r="J15" s="77"/>
      <c r="K15" s="77">
        <f>G15+H15+I15</f>
        <v>259.829</v>
      </c>
      <c r="L15" s="76">
        <f t="shared" si="0"/>
        <v>12</v>
      </c>
      <c r="M15" s="84">
        <f t="shared" si="1"/>
        <v>0.19047619047619</v>
      </c>
      <c r="N15" s="76" t="str">
        <f t="shared" si="2"/>
        <v>是</v>
      </c>
      <c r="O15" s="87"/>
    </row>
    <row r="16" s="66" customFormat="1" ht="13.5" spans="1:15">
      <c r="A16" s="74">
        <v>13</v>
      </c>
      <c r="B16" s="74" t="s">
        <v>144</v>
      </c>
      <c r="C16" s="74">
        <v>63</v>
      </c>
      <c r="D16" s="74" t="s">
        <v>157</v>
      </c>
      <c r="E16" s="74">
        <v>2001110005</v>
      </c>
      <c r="F16" s="74" t="s">
        <v>19</v>
      </c>
      <c r="G16" s="78">
        <v>85.726</v>
      </c>
      <c r="H16" s="78">
        <v>88.267</v>
      </c>
      <c r="I16" s="78">
        <v>84.913</v>
      </c>
      <c r="J16" s="77"/>
      <c r="K16" s="77">
        <v>258.906</v>
      </c>
      <c r="L16" s="76">
        <f t="shared" si="0"/>
        <v>13</v>
      </c>
      <c r="M16" s="84">
        <f t="shared" si="1"/>
        <v>0.206349206349206</v>
      </c>
      <c r="N16" s="76" t="str">
        <f t="shared" si="2"/>
        <v>是</v>
      </c>
      <c r="O16" s="74"/>
    </row>
    <row r="17" ht="13.5" spans="1:15">
      <c r="A17" s="74">
        <v>14</v>
      </c>
      <c r="B17" s="74" t="s">
        <v>144</v>
      </c>
      <c r="C17" s="74">
        <v>63</v>
      </c>
      <c r="D17" s="74" t="s">
        <v>158</v>
      </c>
      <c r="E17" s="74">
        <v>2001110043</v>
      </c>
      <c r="F17" s="74" t="s">
        <v>21</v>
      </c>
      <c r="G17" s="78">
        <v>86.541</v>
      </c>
      <c r="H17" s="78">
        <v>87.892</v>
      </c>
      <c r="I17" s="78">
        <v>84.363</v>
      </c>
      <c r="J17" s="77"/>
      <c r="K17" s="77">
        <f>G17+H17+I17</f>
        <v>258.796</v>
      </c>
      <c r="L17" s="76">
        <f t="shared" si="0"/>
        <v>14</v>
      </c>
      <c r="M17" s="84">
        <f t="shared" si="1"/>
        <v>0.222222222222222</v>
      </c>
      <c r="N17" s="76" t="str">
        <f t="shared" si="2"/>
        <v>是</v>
      </c>
      <c r="O17" s="87"/>
    </row>
    <row r="18" ht="13.5" spans="1:15">
      <c r="A18" s="74">
        <v>15</v>
      </c>
      <c r="B18" s="74" t="s">
        <v>144</v>
      </c>
      <c r="C18" s="74">
        <v>63</v>
      </c>
      <c r="D18" s="74" t="s">
        <v>159</v>
      </c>
      <c r="E18" s="74">
        <v>2001110012</v>
      </c>
      <c r="F18" s="74" t="s">
        <v>21</v>
      </c>
      <c r="G18" s="78">
        <v>85.064</v>
      </c>
      <c r="H18" s="78">
        <v>86.103</v>
      </c>
      <c r="I18" s="78">
        <v>87.46</v>
      </c>
      <c r="J18" s="77"/>
      <c r="K18" s="77">
        <v>258.627</v>
      </c>
      <c r="L18" s="76">
        <f t="shared" si="0"/>
        <v>15</v>
      </c>
      <c r="M18" s="84">
        <f t="shared" si="1"/>
        <v>0.238095238095238</v>
      </c>
      <c r="N18" s="76" t="str">
        <f t="shared" si="2"/>
        <v>是</v>
      </c>
      <c r="O18" s="74"/>
    </row>
    <row r="19" ht="13.5" spans="1:15">
      <c r="A19" s="74">
        <v>16</v>
      </c>
      <c r="B19" s="74" t="s">
        <v>144</v>
      </c>
      <c r="C19" s="74">
        <v>63</v>
      </c>
      <c r="D19" s="74" t="s">
        <v>160</v>
      </c>
      <c r="E19" s="74">
        <v>2001110033</v>
      </c>
      <c r="F19" s="74" t="s">
        <v>21</v>
      </c>
      <c r="G19" s="78">
        <v>84.609</v>
      </c>
      <c r="H19" s="78">
        <v>88.052</v>
      </c>
      <c r="I19" s="78">
        <v>85.956</v>
      </c>
      <c r="J19" s="77"/>
      <c r="K19" s="77">
        <v>258.617</v>
      </c>
      <c r="L19" s="76">
        <f t="shared" si="0"/>
        <v>16</v>
      </c>
      <c r="M19" s="84">
        <f t="shared" si="1"/>
        <v>0.253968253968254</v>
      </c>
      <c r="N19" s="76" t="str">
        <f t="shared" si="2"/>
        <v>是</v>
      </c>
      <c r="O19" s="87"/>
    </row>
    <row r="20" ht="13.5" spans="1:15">
      <c r="A20" s="74">
        <v>17</v>
      </c>
      <c r="B20" s="74" t="s">
        <v>144</v>
      </c>
      <c r="C20" s="74">
        <v>63</v>
      </c>
      <c r="D20" s="74" t="s">
        <v>161</v>
      </c>
      <c r="E20" s="74">
        <v>2001110038</v>
      </c>
      <c r="F20" s="74" t="s">
        <v>21</v>
      </c>
      <c r="G20" s="78">
        <v>86.153</v>
      </c>
      <c r="H20" s="78">
        <v>86.33</v>
      </c>
      <c r="I20" s="78">
        <v>86.107</v>
      </c>
      <c r="J20" s="77"/>
      <c r="K20" s="77">
        <v>258.59</v>
      </c>
      <c r="L20" s="76">
        <f t="shared" si="0"/>
        <v>17</v>
      </c>
      <c r="M20" s="84">
        <f t="shared" si="1"/>
        <v>0.26984126984127</v>
      </c>
      <c r="N20" s="76" t="str">
        <f t="shared" si="2"/>
        <v>是</v>
      </c>
      <c r="O20" s="87"/>
    </row>
    <row r="21" ht="13.5" spans="1:15">
      <c r="A21" s="74">
        <v>18</v>
      </c>
      <c r="B21" s="74" t="s">
        <v>144</v>
      </c>
      <c r="C21" s="74">
        <v>63</v>
      </c>
      <c r="D21" s="74" t="s">
        <v>162</v>
      </c>
      <c r="E21" s="74">
        <v>1901110295</v>
      </c>
      <c r="F21" s="74" t="s">
        <v>21</v>
      </c>
      <c r="G21" s="78">
        <v>83.859</v>
      </c>
      <c r="H21" s="78">
        <v>87.115</v>
      </c>
      <c r="I21" s="78">
        <v>87.211</v>
      </c>
      <c r="J21" s="77"/>
      <c r="K21" s="77">
        <v>258.185</v>
      </c>
      <c r="L21" s="76">
        <f t="shared" si="0"/>
        <v>18</v>
      </c>
      <c r="M21" s="84">
        <f t="shared" si="1"/>
        <v>0.285714285714286</v>
      </c>
      <c r="N21" s="76" t="str">
        <f t="shared" si="2"/>
        <v>是</v>
      </c>
      <c r="O21" s="74"/>
    </row>
    <row r="22" spans="1:15">
      <c r="A22" s="74">
        <v>19</v>
      </c>
      <c r="B22" s="74" t="s">
        <v>144</v>
      </c>
      <c r="C22" s="74">
        <v>63</v>
      </c>
      <c r="D22" s="74" t="s">
        <v>163</v>
      </c>
      <c r="E22" s="74">
        <v>2001110057</v>
      </c>
      <c r="F22" s="74" t="s">
        <v>21</v>
      </c>
      <c r="G22" s="78">
        <v>83.969</v>
      </c>
      <c r="H22" s="78">
        <v>87.579</v>
      </c>
      <c r="I22" s="78">
        <v>86.065</v>
      </c>
      <c r="J22" s="88"/>
      <c r="K22" s="77">
        <f>G22+H22+I22</f>
        <v>257.613</v>
      </c>
      <c r="L22" s="76">
        <f t="shared" si="0"/>
        <v>19</v>
      </c>
      <c r="M22" s="84">
        <f t="shared" si="1"/>
        <v>0.301587301587302</v>
      </c>
      <c r="N22" s="76" t="str">
        <f t="shared" si="2"/>
        <v>是</v>
      </c>
      <c r="O22" s="85"/>
    </row>
    <row r="23" ht="13.5" spans="1:15">
      <c r="A23" s="74">
        <v>20</v>
      </c>
      <c r="B23" s="74" t="s">
        <v>144</v>
      </c>
      <c r="C23" s="74">
        <v>63</v>
      </c>
      <c r="D23" s="74" t="s">
        <v>164</v>
      </c>
      <c r="E23" s="74">
        <v>2001110050</v>
      </c>
      <c r="F23" s="74" t="s">
        <v>21</v>
      </c>
      <c r="G23" s="78">
        <v>83.681</v>
      </c>
      <c r="H23" s="78">
        <v>87.921</v>
      </c>
      <c r="I23" s="78">
        <v>84.653</v>
      </c>
      <c r="J23" s="77"/>
      <c r="K23" s="77">
        <f>G23+H23+I23</f>
        <v>256.255</v>
      </c>
      <c r="L23" s="76">
        <f t="shared" si="0"/>
        <v>20</v>
      </c>
      <c r="M23" s="84">
        <f t="shared" si="1"/>
        <v>0.317460317460317</v>
      </c>
      <c r="N23" s="76" t="str">
        <f t="shared" si="2"/>
        <v>是</v>
      </c>
      <c r="O23" s="87"/>
    </row>
    <row r="24" ht="13.5" spans="1:15">
      <c r="A24" s="74">
        <v>21</v>
      </c>
      <c r="B24" s="74" t="s">
        <v>144</v>
      </c>
      <c r="C24" s="74">
        <v>63</v>
      </c>
      <c r="D24" s="74" t="s">
        <v>165</v>
      </c>
      <c r="E24" s="74">
        <v>2001110010</v>
      </c>
      <c r="F24" s="74" t="s">
        <v>21</v>
      </c>
      <c r="G24" s="78">
        <v>83.781</v>
      </c>
      <c r="H24" s="78">
        <v>84.974</v>
      </c>
      <c r="I24" s="78">
        <v>86.665</v>
      </c>
      <c r="J24" s="77"/>
      <c r="K24" s="77">
        <v>255.42</v>
      </c>
      <c r="L24" s="76">
        <f t="shared" si="0"/>
        <v>21</v>
      </c>
      <c r="M24" s="84">
        <f t="shared" si="1"/>
        <v>0.333333333333333</v>
      </c>
      <c r="N24" s="76" t="s">
        <v>19</v>
      </c>
      <c r="O24" s="74"/>
    </row>
    <row r="25" ht="13.5" spans="1:15">
      <c r="A25" s="74">
        <v>22</v>
      </c>
      <c r="B25" s="74" t="s">
        <v>144</v>
      </c>
      <c r="C25" s="74">
        <v>63</v>
      </c>
      <c r="D25" s="74" t="s">
        <v>166</v>
      </c>
      <c r="E25" s="74">
        <v>2001110047</v>
      </c>
      <c r="F25" s="74" t="s">
        <v>21</v>
      </c>
      <c r="G25" s="78">
        <v>87.355</v>
      </c>
      <c r="H25" s="78">
        <v>85.181</v>
      </c>
      <c r="I25" s="78">
        <v>82.178</v>
      </c>
      <c r="J25" s="77"/>
      <c r="K25" s="77">
        <f>G25+H25+I25</f>
        <v>254.714</v>
      </c>
      <c r="L25" s="76">
        <f t="shared" si="0"/>
        <v>22</v>
      </c>
      <c r="M25" s="84">
        <f t="shared" si="1"/>
        <v>0.349206349206349</v>
      </c>
      <c r="N25" s="76" t="str">
        <f t="shared" ref="N25:N66" si="3">IF(M25&lt;=33%,"是","否")</f>
        <v>否</v>
      </c>
      <c r="O25" s="87"/>
    </row>
    <row r="26" ht="13.5" spans="1:15">
      <c r="A26" s="74">
        <v>23</v>
      </c>
      <c r="B26" s="74" t="s">
        <v>144</v>
      </c>
      <c r="C26" s="74">
        <v>63</v>
      </c>
      <c r="D26" s="74" t="s">
        <v>167</v>
      </c>
      <c r="E26" s="74">
        <v>2001110020</v>
      </c>
      <c r="F26" s="74" t="s">
        <v>21</v>
      </c>
      <c r="G26" s="78">
        <v>86.095</v>
      </c>
      <c r="H26" s="78">
        <v>83.719</v>
      </c>
      <c r="I26" s="78">
        <v>84.789</v>
      </c>
      <c r="J26" s="77"/>
      <c r="K26" s="77">
        <v>254.603</v>
      </c>
      <c r="L26" s="76">
        <f t="shared" si="0"/>
        <v>23</v>
      </c>
      <c r="M26" s="84">
        <f t="shared" si="1"/>
        <v>0.365079365079365</v>
      </c>
      <c r="N26" s="76" t="str">
        <f t="shared" si="3"/>
        <v>否</v>
      </c>
      <c r="O26" s="87"/>
    </row>
    <row r="27" ht="13.5" spans="1:15">
      <c r="A27" s="74">
        <v>24</v>
      </c>
      <c r="B27" s="74" t="s">
        <v>144</v>
      </c>
      <c r="C27" s="74">
        <v>63</v>
      </c>
      <c r="D27" s="74" t="s">
        <v>168</v>
      </c>
      <c r="E27" s="74">
        <v>2001110039</v>
      </c>
      <c r="F27" s="74" t="s">
        <v>21</v>
      </c>
      <c r="G27" s="78">
        <v>85.492</v>
      </c>
      <c r="H27" s="78">
        <v>82.943</v>
      </c>
      <c r="I27" s="78">
        <v>85.721</v>
      </c>
      <c r="J27" s="77"/>
      <c r="K27" s="77">
        <v>254.156</v>
      </c>
      <c r="L27" s="76">
        <f t="shared" si="0"/>
        <v>24</v>
      </c>
      <c r="M27" s="84">
        <f t="shared" si="1"/>
        <v>0.380952380952381</v>
      </c>
      <c r="N27" s="76" t="str">
        <f t="shared" si="3"/>
        <v>否</v>
      </c>
      <c r="O27" s="87"/>
    </row>
    <row r="28" spans="1:15">
      <c r="A28" s="74">
        <v>25</v>
      </c>
      <c r="B28" s="74" t="s">
        <v>144</v>
      </c>
      <c r="C28" s="74">
        <v>63</v>
      </c>
      <c r="D28" s="74" t="s">
        <v>169</v>
      </c>
      <c r="E28" s="74">
        <v>2001110054</v>
      </c>
      <c r="F28" s="74" t="s">
        <v>21</v>
      </c>
      <c r="G28" s="78">
        <v>84.479</v>
      </c>
      <c r="H28" s="78">
        <v>84.955</v>
      </c>
      <c r="I28" s="78">
        <v>84.719</v>
      </c>
      <c r="J28" s="89"/>
      <c r="K28" s="77">
        <f>G28+H28+I28</f>
        <v>254.153</v>
      </c>
      <c r="L28" s="76">
        <f t="shared" si="0"/>
        <v>25</v>
      </c>
      <c r="M28" s="84">
        <f t="shared" si="1"/>
        <v>0.396825396825397</v>
      </c>
      <c r="N28" s="76" t="str">
        <f t="shared" si="3"/>
        <v>否</v>
      </c>
      <c r="O28" s="90"/>
    </row>
    <row r="29" ht="13.5" spans="1:15">
      <c r="A29" s="74">
        <v>26</v>
      </c>
      <c r="B29" s="74" t="s">
        <v>144</v>
      </c>
      <c r="C29" s="74">
        <v>63</v>
      </c>
      <c r="D29" s="74" t="s">
        <v>170</v>
      </c>
      <c r="E29" s="74">
        <v>2001110024</v>
      </c>
      <c r="F29" s="74" t="s">
        <v>21</v>
      </c>
      <c r="G29" s="78">
        <v>84.698</v>
      </c>
      <c r="H29" s="78">
        <v>85.806</v>
      </c>
      <c r="I29" s="78">
        <v>83.636</v>
      </c>
      <c r="J29" s="77"/>
      <c r="K29" s="77">
        <v>254.14</v>
      </c>
      <c r="L29" s="76">
        <f t="shared" si="0"/>
        <v>26</v>
      </c>
      <c r="M29" s="84">
        <f t="shared" si="1"/>
        <v>0.412698412698413</v>
      </c>
      <c r="N29" s="76" t="str">
        <f t="shared" si="3"/>
        <v>否</v>
      </c>
      <c r="O29" s="87"/>
    </row>
    <row r="30" ht="13.5" spans="1:15">
      <c r="A30" s="74">
        <v>27</v>
      </c>
      <c r="B30" s="74" t="s">
        <v>144</v>
      </c>
      <c r="C30" s="74">
        <v>63</v>
      </c>
      <c r="D30" s="74" t="s">
        <v>171</v>
      </c>
      <c r="E30" s="74">
        <v>2001110031</v>
      </c>
      <c r="F30" s="74" t="s">
        <v>21</v>
      </c>
      <c r="G30" s="78">
        <v>85.75</v>
      </c>
      <c r="H30" s="78">
        <v>82.405</v>
      </c>
      <c r="I30" s="78">
        <v>85.803</v>
      </c>
      <c r="J30" s="77"/>
      <c r="K30" s="77">
        <v>253.958</v>
      </c>
      <c r="L30" s="76">
        <f t="shared" si="0"/>
        <v>27</v>
      </c>
      <c r="M30" s="84">
        <f t="shared" si="1"/>
        <v>0.428571428571429</v>
      </c>
      <c r="N30" s="76" t="str">
        <f t="shared" si="3"/>
        <v>否</v>
      </c>
      <c r="O30" s="87"/>
    </row>
    <row r="31" ht="13.5" spans="1:15">
      <c r="A31" s="74">
        <v>28</v>
      </c>
      <c r="B31" s="74" t="s">
        <v>144</v>
      </c>
      <c r="C31" s="74">
        <v>63</v>
      </c>
      <c r="D31" s="74" t="s">
        <v>172</v>
      </c>
      <c r="E31" s="74">
        <v>2001110022</v>
      </c>
      <c r="F31" s="74" t="s">
        <v>21</v>
      </c>
      <c r="G31" s="78">
        <v>85.013</v>
      </c>
      <c r="H31" s="78">
        <v>84.079</v>
      </c>
      <c r="I31" s="78">
        <v>84.781</v>
      </c>
      <c r="J31" s="77"/>
      <c r="K31" s="77">
        <v>253.873</v>
      </c>
      <c r="L31" s="76">
        <f t="shared" si="0"/>
        <v>28</v>
      </c>
      <c r="M31" s="84">
        <f t="shared" si="1"/>
        <v>0.444444444444444</v>
      </c>
      <c r="N31" s="76" t="str">
        <f t="shared" si="3"/>
        <v>否</v>
      </c>
      <c r="O31" s="87"/>
    </row>
    <row r="32" ht="13.5" spans="1:15">
      <c r="A32" s="74">
        <v>29</v>
      </c>
      <c r="B32" s="76" t="s">
        <v>144</v>
      </c>
      <c r="C32" s="76">
        <v>63</v>
      </c>
      <c r="D32" s="76" t="s">
        <v>173</v>
      </c>
      <c r="E32" s="76">
        <v>2001110013</v>
      </c>
      <c r="F32" s="74" t="s">
        <v>21</v>
      </c>
      <c r="G32" s="78">
        <v>84.604</v>
      </c>
      <c r="H32" s="78">
        <v>84.392</v>
      </c>
      <c r="I32" s="78">
        <v>84.622</v>
      </c>
      <c r="J32" s="77"/>
      <c r="K32" s="77">
        <v>253.618</v>
      </c>
      <c r="L32" s="76">
        <f t="shared" si="0"/>
        <v>29</v>
      </c>
      <c r="M32" s="84">
        <f t="shared" si="1"/>
        <v>0.46031746031746</v>
      </c>
      <c r="N32" s="76" t="str">
        <f t="shared" si="3"/>
        <v>否</v>
      </c>
      <c r="O32" s="74"/>
    </row>
    <row r="33" spans="1:15">
      <c r="A33" s="74">
        <v>30</v>
      </c>
      <c r="B33" s="76" t="s">
        <v>144</v>
      </c>
      <c r="C33" s="76">
        <v>63</v>
      </c>
      <c r="D33" s="76" t="s">
        <v>174</v>
      </c>
      <c r="E33" s="79">
        <v>2001110060</v>
      </c>
      <c r="F33" s="80" t="s">
        <v>21</v>
      </c>
      <c r="G33" s="78">
        <v>83.885</v>
      </c>
      <c r="H33" s="78">
        <v>84.737</v>
      </c>
      <c r="I33" s="78">
        <v>83.602</v>
      </c>
      <c r="J33" s="91"/>
      <c r="K33" s="92">
        <f>G33+H33+I33</f>
        <v>252.224</v>
      </c>
      <c r="L33" s="76">
        <f t="shared" si="0"/>
        <v>30</v>
      </c>
      <c r="M33" s="84">
        <f t="shared" si="1"/>
        <v>0.476190476190476</v>
      </c>
      <c r="N33" s="76" t="str">
        <f t="shared" si="3"/>
        <v>否</v>
      </c>
      <c r="O33" s="93"/>
    </row>
    <row r="34" spans="1:15">
      <c r="A34" s="74">
        <v>31</v>
      </c>
      <c r="B34" s="74" t="s">
        <v>144</v>
      </c>
      <c r="C34" s="74">
        <v>63</v>
      </c>
      <c r="D34" s="74" t="s">
        <v>175</v>
      </c>
      <c r="E34" s="74">
        <v>2001110079</v>
      </c>
      <c r="F34" s="74" t="s">
        <v>21</v>
      </c>
      <c r="G34" s="78">
        <v>85.004</v>
      </c>
      <c r="H34" s="78">
        <v>83.635</v>
      </c>
      <c r="I34" s="78">
        <v>82.776</v>
      </c>
      <c r="J34" s="94"/>
      <c r="K34" s="78">
        <f>G34+H34+I34</f>
        <v>251.415</v>
      </c>
      <c r="L34" s="76">
        <f t="shared" si="0"/>
        <v>31</v>
      </c>
      <c r="M34" s="84">
        <f t="shared" si="1"/>
        <v>0.492063492063492</v>
      </c>
      <c r="N34" s="76" t="str">
        <f t="shared" si="3"/>
        <v>否</v>
      </c>
      <c r="O34" s="85"/>
    </row>
    <row r="35" spans="1:15">
      <c r="A35" s="74">
        <v>32</v>
      </c>
      <c r="B35" s="74" t="s">
        <v>144</v>
      </c>
      <c r="C35" s="74">
        <v>63</v>
      </c>
      <c r="D35" s="74" t="s">
        <v>176</v>
      </c>
      <c r="E35" s="74">
        <v>2001110055</v>
      </c>
      <c r="F35" s="74" t="s">
        <v>21</v>
      </c>
      <c r="G35" s="78">
        <v>82.825</v>
      </c>
      <c r="H35" s="78">
        <v>84.992</v>
      </c>
      <c r="I35" s="78">
        <v>83.578</v>
      </c>
      <c r="J35" s="95"/>
      <c r="K35" s="78">
        <f>G35+H35+I35</f>
        <v>251.395</v>
      </c>
      <c r="L35" s="76">
        <f t="shared" si="0"/>
        <v>32</v>
      </c>
      <c r="M35" s="84">
        <f t="shared" si="1"/>
        <v>0.507936507936508</v>
      </c>
      <c r="N35" s="76" t="str">
        <f t="shared" si="3"/>
        <v>否</v>
      </c>
      <c r="O35" s="90"/>
    </row>
    <row r="36" ht="13.5" spans="1:15">
      <c r="A36" s="74">
        <v>33</v>
      </c>
      <c r="B36" s="74" t="s">
        <v>144</v>
      </c>
      <c r="C36" s="74">
        <v>63</v>
      </c>
      <c r="D36" s="74" t="s">
        <v>177</v>
      </c>
      <c r="E36" s="74">
        <v>2001110048</v>
      </c>
      <c r="F36" s="74" t="s">
        <v>21</v>
      </c>
      <c r="G36" s="78">
        <v>82.291</v>
      </c>
      <c r="H36" s="78">
        <v>86.498</v>
      </c>
      <c r="I36" s="78">
        <v>82.56</v>
      </c>
      <c r="J36" s="78"/>
      <c r="K36" s="78">
        <f>G36+H36+I36</f>
        <v>251.349</v>
      </c>
      <c r="L36" s="76">
        <f t="shared" si="0"/>
        <v>33</v>
      </c>
      <c r="M36" s="84">
        <f t="shared" si="1"/>
        <v>0.523809523809524</v>
      </c>
      <c r="N36" s="76" t="str">
        <f t="shared" si="3"/>
        <v>否</v>
      </c>
      <c r="O36" s="87"/>
    </row>
    <row r="37" spans="1:15">
      <c r="A37" s="74">
        <v>34</v>
      </c>
      <c r="B37" s="74" t="s">
        <v>144</v>
      </c>
      <c r="C37" s="74">
        <v>63</v>
      </c>
      <c r="D37" s="74" t="s">
        <v>178</v>
      </c>
      <c r="E37" s="74">
        <v>2001110063</v>
      </c>
      <c r="F37" s="74" t="s">
        <v>21</v>
      </c>
      <c r="G37" s="78">
        <v>83.729</v>
      </c>
      <c r="H37" s="78">
        <v>83.659</v>
      </c>
      <c r="I37" s="78">
        <v>83.782</v>
      </c>
      <c r="J37" s="94"/>
      <c r="K37" s="78">
        <f>G37+H37+I37</f>
        <v>251.17</v>
      </c>
      <c r="L37" s="76">
        <f t="shared" si="0"/>
        <v>34</v>
      </c>
      <c r="M37" s="84">
        <f t="shared" si="1"/>
        <v>0.53968253968254</v>
      </c>
      <c r="N37" s="76" t="str">
        <f t="shared" si="3"/>
        <v>否</v>
      </c>
      <c r="O37" s="85"/>
    </row>
    <row r="38" ht="13.5" spans="1:15">
      <c r="A38" s="74">
        <v>35</v>
      </c>
      <c r="B38" s="74" t="s">
        <v>144</v>
      </c>
      <c r="C38" s="74">
        <v>63</v>
      </c>
      <c r="D38" s="74" t="s">
        <v>179</v>
      </c>
      <c r="E38" s="74">
        <v>2001110023</v>
      </c>
      <c r="F38" s="74" t="s">
        <v>21</v>
      </c>
      <c r="G38" s="78">
        <v>84.055</v>
      </c>
      <c r="H38" s="78">
        <v>82.761</v>
      </c>
      <c r="I38" s="78">
        <v>84.142</v>
      </c>
      <c r="J38" s="78"/>
      <c r="K38" s="78">
        <v>250.958</v>
      </c>
      <c r="L38" s="76">
        <f t="shared" si="0"/>
        <v>35</v>
      </c>
      <c r="M38" s="84">
        <f t="shared" si="1"/>
        <v>0.555555555555556</v>
      </c>
      <c r="N38" s="76" t="str">
        <f t="shared" si="3"/>
        <v>否</v>
      </c>
      <c r="O38" s="87"/>
    </row>
    <row r="39" spans="1:15">
      <c r="A39" s="74">
        <v>36</v>
      </c>
      <c r="B39" s="74" t="s">
        <v>144</v>
      </c>
      <c r="C39" s="74">
        <v>63</v>
      </c>
      <c r="D39" s="74" t="s">
        <v>180</v>
      </c>
      <c r="E39" s="74">
        <v>2001110080</v>
      </c>
      <c r="F39" s="74" t="s">
        <v>21</v>
      </c>
      <c r="G39" s="78">
        <v>82.834</v>
      </c>
      <c r="H39" s="78">
        <v>85.556</v>
      </c>
      <c r="I39" s="78">
        <v>81.955</v>
      </c>
      <c r="J39" s="94"/>
      <c r="K39" s="78">
        <f>G39+H39+I39</f>
        <v>250.345</v>
      </c>
      <c r="L39" s="76">
        <f t="shared" si="0"/>
        <v>36</v>
      </c>
      <c r="M39" s="84">
        <f t="shared" si="1"/>
        <v>0.571428571428571</v>
      </c>
      <c r="N39" s="76" t="str">
        <f t="shared" si="3"/>
        <v>否</v>
      </c>
      <c r="O39" s="85"/>
    </row>
    <row r="40" ht="13.5" spans="1:15">
      <c r="A40" s="74">
        <v>37</v>
      </c>
      <c r="B40" s="74" t="s">
        <v>144</v>
      </c>
      <c r="C40" s="74">
        <v>63</v>
      </c>
      <c r="D40" s="74" t="s">
        <v>181</v>
      </c>
      <c r="E40" s="74">
        <v>2001110026</v>
      </c>
      <c r="F40" s="74" t="s">
        <v>21</v>
      </c>
      <c r="G40" s="78">
        <v>83.479</v>
      </c>
      <c r="H40" s="78">
        <v>82.642</v>
      </c>
      <c r="I40" s="78">
        <v>82.87</v>
      </c>
      <c r="J40" s="78"/>
      <c r="K40" s="78">
        <v>248.991</v>
      </c>
      <c r="L40" s="76">
        <f t="shared" si="0"/>
        <v>37</v>
      </c>
      <c r="M40" s="84">
        <f t="shared" si="1"/>
        <v>0.587301587301587</v>
      </c>
      <c r="N40" s="76" t="str">
        <f t="shared" si="3"/>
        <v>否</v>
      </c>
      <c r="O40" s="87"/>
    </row>
    <row r="41" spans="1:15">
      <c r="A41" s="74">
        <v>38</v>
      </c>
      <c r="B41" s="74" t="s">
        <v>144</v>
      </c>
      <c r="C41" s="74">
        <v>63</v>
      </c>
      <c r="D41" s="74" t="s">
        <v>182</v>
      </c>
      <c r="E41" s="74">
        <v>2001110073</v>
      </c>
      <c r="F41" s="74" t="s">
        <v>21</v>
      </c>
      <c r="G41" s="78">
        <v>83.626</v>
      </c>
      <c r="H41" s="78">
        <v>83.045</v>
      </c>
      <c r="I41" s="78">
        <v>81.878</v>
      </c>
      <c r="J41" s="94"/>
      <c r="K41" s="78">
        <f>G41+H41+I41</f>
        <v>248.549</v>
      </c>
      <c r="L41" s="76">
        <f t="shared" si="0"/>
        <v>38</v>
      </c>
      <c r="M41" s="84">
        <f t="shared" si="1"/>
        <v>0.603174603174603</v>
      </c>
      <c r="N41" s="76" t="str">
        <f t="shared" si="3"/>
        <v>否</v>
      </c>
      <c r="O41" s="85"/>
    </row>
    <row r="42" ht="13.5" spans="1:15">
      <c r="A42" s="74">
        <v>39</v>
      </c>
      <c r="B42" s="74" t="s">
        <v>144</v>
      </c>
      <c r="C42" s="74">
        <v>63</v>
      </c>
      <c r="D42" s="74" t="s">
        <v>183</v>
      </c>
      <c r="E42" s="74">
        <v>2001110017</v>
      </c>
      <c r="F42" s="74" t="s">
        <v>21</v>
      </c>
      <c r="G42" s="78">
        <v>81.371</v>
      </c>
      <c r="H42" s="78">
        <v>81.782</v>
      </c>
      <c r="I42" s="78">
        <v>84.829</v>
      </c>
      <c r="J42" s="78"/>
      <c r="K42" s="78">
        <v>247.982</v>
      </c>
      <c r="L42" s="76">
        <f t="shared" si="0"/>
        <v>39</v>
      </c>
      <c r="M42" s="84">
        <f t="shared" si="1"/>
        <v>0.619047619047619</v>
      </c>
      <c r="N42" s="76" t="str">
        <f t="shared" si="3"/>
        <v>否</v>
      </c>
      <c r="O42" s="87"/>
    </row>
    <row r="43" spans="1:15">
      <c r="A43" s="74">
        <v>40</v>
      </c>
      <c r="B43" s="74" t="s">
        <v>144</v>
      </c>
      <c r="C43" s="74">
        <v>63</v>
      </c>
      <c r="D43" s="74" t="s">
        <v>184</v>
      </c>
      <c r="E43" s="74">
        <v>2034110662</v>
      </c>
      <c r="F43" s="74" t="s">
        <v>21</v>
      </c>
      <c r="G43" s="78">
        <v>82.888</v>
      </c>
      <c r="H43" s="78">
        <v>82.062</v>
      </c>
      <c r="I43" s="78">
        <v>82.999</v>
      </c>
      <c r="J43" s="94"/>
      <c r="K43" s="78">
        <f>G43+H43+I43</f>
        <v>247.949</v>
      </c>
      <c r="L43" s="76">
        <f t="shared" si="0"/>
        <v>40</v>
      </c>
      <c r="M43" s="84">
        <f t="shared" si="1"/>
        <v>0.634920634920635</v>
      </c>
      <c r="N43" s="76" t="str">
        <f t="shared" si="3"/>
        <v>否</v>
      </c>
      <c r="O43" s="85"/>
    </row>
    <row r="44" spans="1:15">
      <c r="A44" s="74">
        <v>41</v>
      </c>
      <c r="B44" s="74" t="s">
        <v>144</v>
      </c>
      <c r="C44" s="74">
        <v>63</v>
      </c>
      <c r="D44" s="74" t="s">
        <v>185</v>
      </c>
      <c r="E44" s="74">
        <v>2001110075</v>
      </c>
      <c r="F44" s="74" t="s">
        <v>21</v>
      </c>
      <c r="G44" s="78">
        <v>83.019</v>
      </c>
      <c r="H44" s="78">
        <v>81.925</v>
      </c>
      <c r="I44" s="78">
        <v>82.252</v>
      </c>
      <c r="J44" s="94"/>
      <c r="K44" s="78">
        <f>G44+H44+I44</f>
        <v>247.196</v>
      </c>
      <c r="L44" s="76">
        <f t="shared" si="0"/>
        <v>41</v>
      </c>
      <c r="M44" s="84">
        <f t="shared" si="1"/>
        <v>0.650793650793651</v>
      </c>
      <c r="N44" s="76" t="str">
        <f t="shared" si="3"/>
        <v>否</v>
      </c>
      <c r="O44" s="85"/>
    </row>
    <row r="45" spans="1:15">
      <c r="A45" s="74">
        <v>42</v>
      </c>
      <c r="B45" s="74" t="s">
        <v>144</v>
      </c>
      <c r="C45" s="74">
        <v>63</v>
      </c>
      <c r="D45" s="74" t="s">
        <v>186</v>
      </c>
      <c r="E45" s="74">
        <v>2001110062</v>
      </c>
      <c r="F45" s="74" t="s">
        <v>21</v>
      </c>
      <c r="G45" s="78">
        <v>82.162</v>
      </c>
      <c r="H45" s="78">
        <v>80.403</v>
      </c>
      <c r="I45" s="78">
        <v>84.289</v>
      </c>
      <c r="J45" s="94"/>
      <c r="K45" s="78">
        <f>G45+H45+I45</f>
        <v>246.854</v>
      </c>
      <c r="L45" s="76">
        <f t="shared" si="0"/>
        <v>42</v>
      </c>
      <c r="M45" s="84">
        <f t="shared" si="1"/>
        <v>0.666666666666667</v>
      </c>
      <c r="N45" s="76" t="str">
        <f t="shared" si="3"/>
        <v>否</v>
      </c>
      <c r="O45" s="85"/>
    </row>
    <row r="46" ht="15" customHeight="1" spans="1:15">
      <c r="A46" s="74">
        <v>43</v>
      </c>
      <c r="B46" s="74" t="s">
        <v>144</v>
      </c>
      <c r="C46" s="74">
        <v>63</v>
      </c>
      <c r="D46" s="74" t="s">
        <v>187</v>
      </c>
      <c r="E46" s="74" t="s">
        <v>188</v>
      </c>
      <c r="F46" s="74" t="s">
        <v>21</v>
      </c>
      <c r="G46" s="78">
        <v>83.964</v>
      </c>
      <c r="H46" s="78">
        <v>78.631</v>
      </c>
      <c r="I46" s="78">
        <v>84.06</v>
      </c>
      <c r="J46" s="78"/>
      <c r="K46" s="78">
        <v>246.655</v>
      </c>
      <c r="L46" s="76">
        <f t="shared" si="0"/>
        <v>43</v>
      </c>
      <c r="M46" s="84">
        <f t="shared" si="1"/>
        <v>0.682539682539683</v>
      </c>
      <c r="N46" s="76" t="str">
        <f t="shared" si="3"/>
        <v>否</v>
      </c>
      <c r="O46" s="87"/>
    </row>
    <row r="47" ht="15" customHeight="1" spans="1:15">
      <c r="A47" s="74">
        <v>44</v>
      </c>
      <c r="B47" s="74" t="s">
        <v>144</v>
      </c>
      <c r="C47" s="74">
        <v>63</v>
      </c>
      <c r="D47" s="74" t="s">
        <v>189</v>
      </c>
      <c r="E47" s="74">
        <v>2001110004</v>
      </c>
      <c r="F47" s="74" t="s">
        <v>21</v>
      </c>
      <c r="G47" s="78">
        <v>81.375</v>
      </c>
      <c r="H47" s="78">
        <v>82.137</v>
      </c>
      <c r="I47" s="78">
        <v>82.905</v>
      </c>
      <c r="J47" s="78"/>
      <c r="K47" s="78">
        <v>246.417</v>
      </c>
      <c r="L47" s="76">
        <f t="shared" si="0"/>
        <v>44</v>
      </c>
      <c r="M47" s="84">
        <f t="shared" si="1"/>
        <v>0.698412698412698</v>
      </c>
      <c r="N47" s="76" t="str">
        <f t="shared" si="3"/>
        <v>否</v>
      </c>
      <c r="O47" s="74"/>
    </row>
    <row r="48" ht="17.15" customHeight="1" spans="1:15">
      <c r="A48" s="74">
        <v>45</v>
      </c>
      <c r="B48" s="74" t="s">
        <v>144</v>
      </c>
      <c r="C48" s="74">
        <v>63</v>
      </c>
      <c r="D48" s="74" t="s">
        <v>190</v>
      </c>
      <c r="E48" s="74">
        <v>2001110003</v>
      </c>
      <c r="F48" s="74" t="s">
        <v>21</v>
      </c>
      <c r="G48" s="78">
        <v>81.597</v>
      </c>
      <c r="H48" s="78">
        <v>82.423</v>
      </c>
      <c r="I48" s="78">
        <v>82.309</v>
      </c>
      <c r="J48" s="78"/>
      <c r="K48" s="78">
        <v>246.329</v>
      </c>
      <c r="L48" s="76">
        <f t="shared" si="0"/>
        <v>45</v>
      </c>
      <c r="M48" s="84">
        <f t="shared" si="1"/>
        <v>0.714285714285714</v>
      </c>
      <c r="N48" s="76" t="str">
        <f t="shared" si="3"/>
        <v>否</v>
      </c>
      <c r="O48" s="74"/>
    </row>
    <row r="49" ht="17.15" customHeight="1" spans="1:15">
      <c r="A49" s="74">
        <v>46</v>
      </c>
      <c r="B49" s="74" t="s">
        <v>144</v>
      </c>
      <c r="C49" s="74">
        <v>63</v>
      </c>
      <c r="D49" s="74" t="s">
        <v>191</v>
      </c>
      <c r="E49" s="74">
        <v>2001110002</v>
      </c>
      <c r="F49" s="74" t="s">
        <v>21</v>
      </c>
      <c r="G49" s="78">
        <v>78.927</v>
      </c>
      <c r="H49" s="78">
        <v>82.243</v>
      </c>
      <c r="I49" s="78">
        <v>84.94</v>
      </c>
      <c r="J49" s="78"/>
      <c r="K49" s="78">
        <v>246.11</v>
      </c>
      <c r="L49" s="76">
        <f t="shared" si="0"/>
        <v>46</v>
      </c>
      <c r="M49" s="84">
        <f t="shared" si="1"/>
        <v>0.73015873015873</v>
      </c>
      <c r="N49" s="76" t="str">
        <f t="shared" si="3"/>
        <v>否</v>
      </c>
      <c r="O49" s="74"/>
    </row>
    <row r="50" ht="17.15" customHeight="1" spans="1:15">
      <c r="A50" s="74">
        <v>47</v>
      </c>
      <c r="B50" s="74" t="s">
        <v>144</v>
      </c>
      <c r="C50" s="74">
        <v>63</v>
      </c>
      <c r="D50" s="74" t="s">
        <v>192</v>
      </c>
      <c r="E50" s="74">
        <v>2001110061</v>
      </c>
      <c r="F50" s="74" t="s">
        <v>21</v>
      </c>
      <c r="G50" s="78">
        <v>82.3</v>
      </c>
      <c r="H50" s="78">
        <v>80.89</v>
      </c>
      <c r="I50" s="78">
        <v>82.37</v>
      </c>
      <c r="J50" s="94"/>
      <c r="K50" s="78">
        <f t="shared" ref="K50:K56" si="4">G50+H50+I50</f>
        <v>245.56</v>
      </c>
      <c r="L50" s="76">
        <f t="shared" si="0"/>
        <v>47</v>
      </c>
      <c r="M50" s="84">
        <f t="shared" si="1"/>
        <v>0.746031746031746</v>
      </c>
      <c r="N50" s="76" t="str">
        <f t="shared" si="3"/>
        <v>否</v>
      </c>
      <c r="O50" s="85"/>
    </row>
    <row r="51" ht="17.15" customHeight="1" spans="1:15">
      <c r="A51" s="74">
        <v>48</v>
      </c>
      <c r="B51" s="74" t="s">
        <v>144</v>
      </c>
      <c r="C51" s="74">
        <v>63</v>
      </c>
      <c r="D51" s="74" t="s">
        <v>193</v>
      </c>
      <c r="E51" s="74">
        <v>2001110066</v>
      </c>
      <c r="F51" s="74" t="s">
        <v>21</v>
      </c>
      <c r="G51" s="78">
        <v>82.896</v>
      </c>
      <c r="H51" s="78">
        <v>82.938</v>
      </c>
      <c r="I51" s="78">
        <v>78.263</v>
      </c>
      <c r="J51" s="94"/>
      <c r="K51" s="78">
        <f t="shared" si="4"/>
        <v>244.097</v>
      </c>
      <c r="L51" s="76">
        <f t="shared" si="0"/>
        <v>48</v>
      </c>
      <c r="M51" s="84">
        <f t="shared" si="1"/>
        <v>0.761904761904762</v>
      </c>
      <c r="N51" s="76" t="str">
        <f t="shared" si="3"/>
        <v>否</v>
      </c>
      <c r="O51" s="85"/>
    </row>
    <row r="52" spans="1:15">
      <c r="A52" s="74">
        <v>49</v>
      </c>
      <c r="B52" s="74" t="s">
        <v>144</v>
      </c>
      <c r="C52" s="74">
        <v>63</v>
      </c>
      <c r="D52" s="74" t="s">
        <v>194</v>
      </c>
      <c r="E52" s="74">
        <v>2001110071</v>
      </c>
      <c r="F52" s="74" t="s">
        <v>21</v>
      </c>
      <c r="G52" s="78">
        <v>82.722</v>
      </c>
      <c r="H52" s="78">
        <v>82.371</v>
      </c>
      <c r="I52" s="78">
        <v>78.473</v>
      </c>
      <c r="J52" s="94"/>
      <c r="K52" s="78">
        <f t="shared" si="4"/>
        <v>243.566</v>
      </c>
      <c r="L52" s="76">
        <f t="shared" si="0"/>
        <v>49</v>
      </c>
      <c r="M52" s="84">
        <f t="shared" si="1"/>
        <v>0.777777777777778</v>
      </c>
      <c r="N52" s="76" t="str">
        <f t="shared" si="3"/>
        <v>否</v>
      </c>
      <c r="O52" s="85"/>
    </row>
    <row r="53" ht="13.5" spans="1:15">
      <c r="A53" s="74">
        <v>50</v>
      </c>
      <c r="B53" s="74" t="s">
        <v>144</v>
      </c>
      <c r="C53" s="74">
        <v>63</v>
      </c>
      <c r="D53" s="74" t="s">
        <v>195</v>
      </c>
      <c r="E53" s="74">
        <v>2001110051</v>
      </c>
      <c r="F53" s="74" t="s">
        <v>21</v>
      </c>
      <c r="G53" s="78">
        <v>81.984</v>
      </c>
      <c r="H53" s="78">
        <v>81.541</v>
      </c>
      <c r="I53" s="78">
        <v>79.952</v>
      </c>
      <c r="J53" s="78"/>
      <c r="K53" s="78">
        <f t="shared" si="4"/>
        <v>243.477</v>
      </c>
      <c r="L53" s="76">
        <f t="shared" si="0"/>
        <v>50</v>
      </c>
      <c r="M53" s="84">
        <f t="shared" si="1"/>
        <v>0.793650793650794</v>
      </c>
      <c r="N53" s="76" t="str">
        <f t="shared" si="3"/>
        <v>否</v>
      </c>
      <c r="O53" s="87"/>
    </row>
    <row r="54" spans="1:15">
      <c r="A54" s="74">
        <v>51</v>
      </c>
      <c r="B54" s="74" t="s">
        <v>144</v>
      </c>
      <c r="C54" s="74">
        <v>63</v>
      </c>
      <c r="D54" s="74" t="s">
        <v>196</v>
      </c>
      <c r="E54" s="74" t="s">
        <v>197</v>
      </c>
      <c r="F54" s="74" t="s">
        <v>21</v>
      </c>
      <c r="G54" s="78">
        <v>81.955</v>
      </c>
      <c r="H54" s="78">
        <v>80.195</v>
      </c>
      <c r="I54" s="78">
        <v>79.235</v>
      </c>
      <c r="J54" s="94"/>
      <c r="K54" s="78">
        <f t="shared" si="4"/>
        <v>241.385</v>
      </c>
      <c r="L54" s="76">
        <f t="shared" si="0"/>
        <v>51</v>
      </c>
      <c r="M54" s="84">
        <f t="shared" si="1"/>
        <v>0.80952380952381</v>
      </c>
      <c r="N54" s="76" t="str">
        <f t="shared" si="3"/>
        <v>否</v>
      </c>
      <c r="O54" s="85"/>
    </row>
    <row r="55" ht="13.5" spans="1:15">
      <c r="A55" s="74">
        <v>52</v>
      </c>
      <c r="B55" s="74" t="s">
        <v>144</v>
      </c>
      <c r="C55" s="74">
        <v>63</v>
      </c>
      <c r="D55" s="74" t="s">
        <v>198</v>
      </c>
      <c r="E55" s="74">
        <v>2001110042</v>
      </c>
      <c r="F55" s="74" t="s">
        <v>21</v>
      </c>
      <c r="G55" s="78">
        <v>82.471</v>
      </c>
      <c r="H55" s="78">
        <v>79.186</v>
      </c>
      <c r="I55" s="78">
        <v>79.654</v>
      </c>
      <c r="J55" s="78"/>
      <c r="K55" s="78">
        <f t="shared" si="4"/>
        <v>241.311</v>
      </c>
      <c r="L55" s="76">
        <f t="shared" si="0"/>
        <v>52</v>
      </c>
      <c r="M55" s="84">
        <f t="shared" si="1"/>
        <v>0.825396825396825</v>
      </c>
      <c r="N55" s="76" t="str">
        <f t="shared" si="3"/>
        <v>否</v>
      </c>
      <c r="O55" s="87"/>
    </row>
    <row r="56" spans="1:15">
      <c r="A56" s="74">
        <v>53</v>
      </c>
      <c r="B56" s="74" t="s">
        <v>144</v>
      </c>
      <c r="C56" s="74">
        <v>63</v>
      </c>
      <c r="D56" s="74" t="s">
        <v>199</v>
      </c>
      <c r="E56" s="74">
        <v>2001110074</v>
      </c>
      <c r="F56" s="74" t="s">
        <v>21</v>
      </c>
      <c r="G56" s="78">
        <v>81.151</v>
      </c>
      <c r="H56" s="78">
        <v>79.615</v>
      </c>
      <c r="I56" s="78">
        <v>79.163</v>
      </c>
      <c r="J56" s="94"/>
      <c r="K56" s="78">
        <f t="shared" si="4"/>
        <v>239.929</v>
      </c>
      <c r="L56" s="76">
        <f t="shared" si="0"/>
        <v>53</v>
      </c>
      <c r="M56" s="84">
        <f t="shared" si="1"/>
        <v>0.841269841269841</v>
      </c>
      <c r="N56" s="76" t="str">
        <f t="shared" si="3"/>
        <v>否</v>
      </c>
      <c r="O56" s="85"/>
    </row>
    <row r="57" ht="13.5" spans="1:15">
      <c r="A57" s="74">
        <v>54</v>
      </c>
      <c r="B57" s="74" t="s">
        <v>144</v>
      </c>
      <c r="C57" s="74">
        <v>63</v>
      </c>
      <c r="D57" s="74" t="s">
        <v>200</v>
      </c>
      <c r="E57" s="74">
        <v>2001110016</v>
      </c>
      <c r="F57" s="74" t="s">
        <v>21</v>
      </c>
      <c r="G57" s="78">
        <v>79.85</v>
      </c>
      <c r="H57" s="78">
        <v>81.651</v>
      </c>
      <c r="I57" s="78">
        <v>77.503</v>
      </c>
      <c r="J57" s="78"/>
      <c r="K57" s="78">
        <v>239.004</v>
      </c>
      <c r="L57" s="76">
        <f t="shared" si="0"/>
        <v>54</v>
      </c>
      <c r="M57" s="84">
        <f t="shared" si="1"/>
        <v>0.857142857142857</v>
      </c>
      <c r="N57" s="76" t="str">
        <f t="shared" si="3"/>
        <v>否</v>
      </c>
      <c r="O57" s="87"/>
    </row>
    <row r="58" ht="13.5" spans="1:15">
      <c r="A58" s="74">
        <v>55</v>
      </c>
      <c r="B58" s="74" t="s">
        <v>144</v>
      </c>
      <c r="C58" s="74">
        <v>63</v>
      </c>
      <c r="D58" s="74" t="s">
        <v>201</v>
      </c>
      <c r="E58" s="74">
        <v>2001110044</v>
      </c>
      <c r="F58" s="74" t="s">
        <v>21</v>
      </c>
      <c r="G58" s="78">
        <v>82.086</v>
      </c>
      <c r="H58" s="78">
        <v>78.666</v>
      </c>
      <c r="I58" s="78">
        <v>77.446</v>
      </c>
      <c r="J58" s="78"/>
      <c r="K58" s="78">
        <f>G58+H58+I58</f>
        <v>238.198</v>
      </c>
      <c r="L58" s="76">
        <f t="shared" si="0"/>
        <v>55</v>
      </c>
      <c r="M58" s="84">
        <f t="shared" si="1"/>
        <v>0.873015873015873</v>
      </c>
      <c r="N58" s="76" t="str">
        <f t="shared" si="3"/>
        <v>否</v>
      </c>
      <c r="O58" s="87"/>
    </row>
    <row r="59" ht="13.5" spans="1:15">
      <c r="A59" s="74">
        <v>56</v>
      </c>
      <c r="B59" s="74" t="s">
        <v>144</v>
      </c>
      <c r="C59" s="74">
        <v>63</v>
      </c>
      <c r="D59" s="74" t="s">
        <v>202</v>
      </c>
      <c r="E59" s="74">
        <v>2001110052</v>
      </c>
      <c r="F59" s="74" t="s">
        <v>21</v>
      </c>
      <c r="G59" s="78">
        <v>82.164</v>
      </c>
      <c r="H59" s="78">
        <v>78.773</v>
      </c>
      <c r="I59" s="78">
        <v>77.006</v>
      </c>
      <c r="J59" s="78"/>
      <c r="K59" s="78">
        <f>G59+H59+I59</f>
        <v>237.943</v>
      </c>
      <c r="L59" s="76">
        <f t="shared" si="0"/>
        <v>56</v>
      </c>
      <c r="M59" s="84">
        <f t="shared" si="1"/>
        <v>0.888888888888889</v>
      </c>
      <c r="N59" s="76" t="str">
        <f t="shared" si="3"/>
        <v>否</v>
      </c>
      <c r="O59" s="87"/>
    </row>
    <row r="60" ht="13.5" spans="1:15">
      <c r="A60" s="74">
        <v>57</v>
      </c>
      <c r="B60" s="74" t="s">
        <v>144</v>
      </c>
      <c r="C60" s="74">
        <v>63</v>
      </c>
      <c r="D60" s="74" t="s">
        <v>203</v>
      </c>
      <c r="E60" s="74">
        <v>2001110035</v>
      </c>
      <c r="F60" s="74" t="s">
        <v>21</v>
      </c>
      <c r="G60" s="78">
        <v>78.75</v>
      </c>
      <c r="H60" s="78">
        <v>78.409</v>
      </c>
      <c r="I60" s="78">
        <v>80.303</v>
      </c>
      <c r="J60" s="78"/>
      <c r="K60" s="78">
        <v>237.462</v>
      </c>
      <c r="L60" s="76">
        <f t="shared" si="0"/>
        <v>57</v>
      </c>
      <c r="M60" s="84">
        <f t="shared" si="1"/>
        <v>0.904761904761905</v>
      </c>
      <c r="N60" s="76" t="str">
        <f t="shared" si="3"/>
        <v>否</v>
      </c>
      <c r="O60" s="87"/>
    </row>
    <row r="61" ht="13.5" spans="1:15">
      <c r="A61" s="74">
        <v>58</v>
      </c>
      <c r="B61" s="74" t="s">
        <v>144</v>
      </c>
      <c r="C61" s="74">
        <v>63</v>
      </c>
      <c r="D61" s="74" t="s">
        <v>204</v>
      </c>
      <c r="E61" s="74">
        <v>2001110036</v>
      </c>
      <c r="F61" s="74" t="s">
        <v>21</v>
      </c>
      <c r="G61" s="78">
        <v>77.689</v>
      </c>
      <c r="H61" s="78">
        <v>80.568</v>
      </c>
      <c r="I61" s="78">
        <v>77.806</v>
      </c>
      <c r="J61" s="78"/>
      <c r="K61" s="78">
        <v>236.063</v>
      </c>
      <c r="L61" s="76">
        <f t="shared" si="0"/>
        <v>58</v>
      </c>
      <c r="M61" s="84">
        <f t="shared" si="1"/>
        <v>0.920634920634921</v>
      </c>
      <c r="N61" s="76" t="str">
        <f t="shared" si="3"/>
        <v>否</v>
      </c>
      <c r="O61" s="87"/>
    </row>
    <row r="62" spans="1:15">
      <c r="A62" s="74">
        <v>59</v>
      </c>
      <c r="B62" s="74" t="s">
        <v>144</v>
      </c>
      <c r="C62" s="74">
        <v>63</v>
      </c>
      <c r="D62" s="74" t="s">
        <v>205</v>
      </c>
      <c r="E62" s="74">
        <v>2001110068</v>
      </c>
      <c r="F62" s="74" t="s">
        <v>21</v>
      </c>
      <c r="G62" s="78">
        <v>80.537</v>
      </c>
      <c r="H62" s="78">
        <v>76.63</v>
      </c>
      <c r="I62" s="78">
        <v>77.082</v>
      </c>
      <c r="J62" s="94"/>
      <c r="K62" s="78">
        <f>G62+H62+I62</f>
        <v>234.249</v>
      </c>
      <c r="L62" s="76">
        <f t="shared" si="0"/>
        <v>59</v>
      </c>
      <c r="M62" s="84">
        <f t="shared" si="1"/>
        <v>0.936507936507937</v>
      </c>
      <c r="N62" s="76" t="str">
        <f t="shared" si="3"/>
        <v>否</v>
      </c>
      <c r="O62" s="85"/>
    </row>
    <row r="63" spans="1:15">
      <c r="A63" s="74">
        <v>60</v>
      </c>
      <c r="B63" s="74" t="s">
        <v>144</v>
      </c>
      <c r="C63" s="74">
        <v>63</v>
      </c>
      <c r="D63" s="74" t="s">
        <v>206</v>
      </c>
      <c r="E63" s="74">
        <v>2001110059</v>
      </c>
      <c r="F63" s="74" t="s">
        <v>21</v>
      </c>
      <c r="G63" s="78">
        <v>77.854</v>
      </c>
      <c r="H63" s="78">
        <v>72.537</v>
      </c>
      <c r="I63" s="78">
        <v>77.439</v>
      </c>
      <c r="J63" s="94"/>
      <c r="K63" s="78">
        <f>G63+H63+I63</f>
        <v>227.83</v>
      </c>
      <c r="L63" s="76">
        <f t="shared" si="0"/>
        <v>60</v>
      </c>
      <c r="M63" s="84">
        <f t="shared" si="1"/>
        <v>0.952380952380952</v>
      </c>
      <c r="N63" s="76" t="str">
        <f t="shared" si="3"/>
        <v>否</v>
      </c>
      <c r="O63" s="85"/>
    </row>
    <row r="64" ht="13.5" spans="1:15">
      <c r="A64" s="74">
        <v>61</v>
      </c>
      <c r="B64" s="74" t="s">
        <v>144</v>
      </c>
      <c r="C64" s="74">
        <v>63</v>
      </c>
      <c r="D64" s="74" t="s">
        <v>207</v>
      </c>
      <c r="E64" s="74">
        <v>2001110015</v>
      </c>
      <c r="F64" s="74" t="s">
        <v>21</v>
      </c>
      <c r="G64" s="78">
        <v>77.188</v>
      </c>
      <c r="H64" s="78">
        <v>72.439</v>
      </c>
      <c r="I64" s="78">
        <v>75.215</v>
      </c>
      <c r="J64" s="78"/>
      <c r="K64" s="78">
        <v>224.842</v>
      </c>
      <c r="L64" s="76">
        <f t="shared" si="0"/>
        <v>61</v>
      </c>
      <c r="M64" s="84">
        <f t="shared" si="1"/>
        <v>0.968253968253968</v>
      </c>
      <c r="N64" s="76" t="str">
        <f t="shared" si="3"/>
        <v>否</v>
      </c>
      <c r="O64" s="87"/>
    </row>
    <row r="65" ht="13.5" spans="1:15">
      <c r="A65" s="74">
        <v>62</v>
      </c>
      <c r="B65" s="74" t="s">
        <v>144</v>
      </c>
      <c r="C65" s="74">
        <v>63</v>
      </c>
      <c r="D65" s="74" t="s">
        <v>208</v>
      </c>
      <c r="E65" s="74">
        <v>1934110053</v>
      </c>
      <c r="F65" s="74" t="s">
        <v>21</v>
      </c>
      <c r="G65" s="78">
        <v>73.179</v>
      </c>
      <c r="H65" s="78">
        <v>74.025</v>
      </c>
      <c r="I65" s="78">
        <v>73.169</v>
      </c>
      <c r="J65" s="78"/>
      <c r="K65" s="78">
        <f>G65+H65+I65</f>
        <v>220.373</v>
      </c>
      <c r="L65" s="76">
        <f t="shared" si="0"/>
        <v>62</v>
      </c>
      <c r="M65" s="84">
        <f t="shared" si="1"/>
        <v>0.984126984126984</v>
      </c>
      <c r="N65" s="76" t="str">
        <f t="shared" si="3"/>
        <v>否</v>
      </c>
      <c r="O65" s="87"/>
    </row>
    <row r="66" ht="13.5" spans="1:15">
      <c r="A66" s="74">
        <v>63</v>
      </c>
      <c r="B66" s="74" t="s">
        <v>144</v>
      </c>
      <c r="C66" s="74">
        <v>63</v>
      </c>
      <c r="D66" s="74" t="s">
        <v>209</v>
      </c>
      <c r="E66" s="74" t="s">
        <v>210</v>
      </c>
      <c r="F66" s="74" t="s">
        <v>21</v>
      </c>
      <c r="G66" s="78" t="s">
        <v>211</v>
      </c>
      <c r="H66" s="78">
        <v>70.43</v>
      </c>
      <c r="I66" s="78">
        <v>77.29</v>
      </c>
      <c r="J66" s="78"/>
      <c r="K66" s="78">
        <v>147.72</v>
      </c>
      <c r="L66" s="76">
        <f t="shared" si="0"/>
        <v>63</v>
      </c>
      <c r="M66" s="84">
        <f t="shared" si="1"/>
        <v>1</v>
      </c>
      <c r="N66" s="76" t="str">
        <f t="shared" si="3"/>
        <v>否</v>
      </c>
      <c r="O66" s="74"/>
    </row>
    <row r="67" ht="47" customHeight="1" spans="1:14">
      <c r="A67" s="96" t="s">
        <v>59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101"/>
      <c r="M67" s="101"/>
      <c r="N67" s="67"/>
    </row>
    <row r="68" spans="2:6">
      <c r="B68" s="69" t="s">
        <v>60</v>
      </c>
      <c r="C68" s="67" t="s">
        <v>61</v>
      </c>
      <c r="E68" s="97"/>
      <c r="F68" s="97"/>
    </row>
    <row r="69" spans="3:6">
      <c r="C69" s="98" t="s">
        <v>62</v>
      </c>
      <c r="E69" s="98"/>
      <c r="F69" s="98"/>
    </row>
    <row r="70" spans="2:6">
      <c r="B70" s="69"/>
      <c r="C70" s="98" t="s">
        <v>63</v>
      </c>
      <c r="E70" s="98"/>
      <c r="F70" s="98"/>
    </row>
    <row r="71" spans="3:6">
      <c r="C71" s="99" t="s">
        <v>64</v>
      </c>
      <c r="D71" s="100"/>
      <c r="E71" s="100"/>
      <c r="F71" s="100"/>
    </row>
    <row r="72" spans="3:3">
      <c r="C72" s="67" t="s">
        <v>65</v>
      </c>
    </row>
  </sheetData>
  <autoFilter ref="A3:O72">
    <extLst/>
  </autoFilter>
  <mergeCells count="2">
    <mergeCell ref="A1:N1"/>
    <mergeCell ref="A67:K67"/>
  </mergeCells>
  <pageMargins left="0.7" right="0.7" top="0.75" bottom="0.75" header="0.3" footer="0.3"/>
  <pageSetup paperSize="9" scale="85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6"/>
  <sheetViews>
    <sheetView zoomScale="60" zoomScaleNormal="60" topLeftCell="A46" workbookViewId="0">
      <selection activeCell="A91" sqref="A91:K91"/>
    </sheetView>
  </sheetViews>
  <sheetFormatPr defaultColWidth="9" defaultRowHeight="14.25"/>
  <cols>
    <col min="1" max="1" width="4.63333333333333" style="34" customWidth="1"/>
    <col min="2" max="2" width="21.3666666666667" style="34" customWidth="1"/>
    <col min="3" max="3" width="7.90833333333333" style="34" customWidth="1"/>
    <col min="4" max="4" width="9.45" style="34" customWidth="1"/>
    <col min="5" max="5" width="12.725" style="34" customWidth="1"/>
    <col min="6" max="6" width="7.725" style="34" customWidth="1"/>
    <col min="7" max="7" width="9.26666666666667" style="34" customWidth="1"/>
    <col min="8" max="10" width="10" style="34" customWidth="1"/>
    <col min="11" max="11" width="9.36666666666667" style="34" customWidth="1"/>
    <col min="12" max="12" width="7.45" style="34" customWidth="1"/>
    <col min="13" max="13" width="10.3666666666667" style="42" customWidth="1"/>
    <col min="14" max="14" width="17.6333333333333" style="33" customWidth="1"/>
    <col min="15" max="16384" width="9" style="34"/>
  </cols>
  <sheetData>
    <row r="1" ht="27" customHeight="1" spans="1:14">
      <c r="A1" s="4" t="s">
        <v>212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55"/>
    </row>
    <row r="2" s="43" customFormat="1" ht="37.5" customHeight="1" spans="1:14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="44" customFormat="1" ht="40.5" spans="1:15">
      <c r="A3" s="47" t="s">
        <v>2</v>
      </c>
      <c r="B3" s="47" t="s">
        <v>3</v>
      </c>
      <c r="C3" s="47" t="s">
        <v>4</v>
      </c>
      <c r="D3" s="48" t="s">
        <v>5</v>
      </c>
      <c r="E3" s="48" t="s">
        <v>6</v>
      </c>
      <c r="F3" s="49" t="s">
        <v>7</v>
      </c>
      <c r="G3" s="47" t="s">
        <v>8</v>
      </c>
      <c r="H3" s="47" t="s">
        <v>9</v>
      </c>
      <c r="I3" s="47" t="s">
        <v>10</v>
      </c>
      <c r="J3" s="47" t="s">
        <v>11</v>
      </c>
      <c r="K3" s="47" t="s">
        <v>12</v>
      </c>
      <c r="L3" s="47" t="s">
        <v>13</v>
      </c>
      <c r="M3" s="49" t="s">
        <v>14</v>
      </c>
      <c r="N3" s="47" t="s">
        <v>15</v>
      </c>
      <c r="O3" s="47" t="s">
        <v>16</v>
      </c>
    </row>
    <row r="4" s="44" customFormat="1" ht="13.5" spans="1:15">
      <c r="A4" s="50">
        <v>1</v>
      </c>
      <c r="B4" s="51" t="s">
        <v>213</v>
      </c>
      <c r="C4" s="51">
        <v>87</v>
      </c>
      <c r="D4" s="48" t="s">
        <v>214</v>
      </c>
      <c r="E4" s="48" t="s">
        <v>215</v>
      </c>
      <c r="F4" s="48" t="s">
        <v>19</v>
      </c>
      <c r="G4" s="52">
        <v>88.8603571428571</v>
      </c>
      <c r="H4" s="53">
        <v>89.8051612904226</v>
      </c>
      <c r="I4" s="52">
        <v>93.106</v>
      </c>
      <c r="J4" s="56"/>
      <c r="K4" s="56">
        <f t="shared" ref="K4:K67" si="0">G4+H4+I4</f>
        <v>271.77151843328</v>
      </c>
      <c r="L4" s="51">
        <v>1</v>
      </c>
      <c r="M4" s="57">
        <f t="shared" ref="M4:M67" si="1">L4/87</f>
        <v>0.0114942528735632</v>
      </c>
      <c r="N4" s="51" t="s">
        <v>19</v>
      </c>
      <c r="O4" s="50"/>
    </row>
    <row r="5" s="44" customFormat="1" ht="13.5" spans="1:15">
      <c r="A5" s="50">
        <v>2</v>
      </c>
      <c r="B5" s="51" t="s">
        <v>213</v>
      </c>
      <c r="C5" s="51">
        <v>87</v>
      </c>
      <c r="D5" s="48" t="s">
        <v>216</v>
      </c>
      <c r="E5" s="48" t="s">
        <v>217</v>
      </c>
      <c r="F5" s="48" t="s">
        <v>19</v>
      </c>
      <c r="G5" s="52">
        <v>87.5730221130221</v>
      </c>
      <c r="H5" s="53">
        <v>90.4130733944954</v>
      </c>
      <c r="I5" s="52">
        <v>91.916</v>
      </c>
      <c r="J5" s="56"/>
      <c r="K5" s="56">
        <f t="shared" si="0"/>
        <v>269.902095507518</v>
      </c>
      <c r="L5" s="51">
        <v>2</v>
      </c>
      <c r="M5" s="57">
        <f t="shared" si="1"/>
        <v>0.0229885057471264</v>
      </c>
      <c r="N5" s="51" t="s">
        <v>19</v>
      </c>
      <c r="O5" s="50"/>
    </row>
    <row r="6" s="44" customFormat="1" ht="13.5" spans="1:15">
      <c r="A6" s="50">
        <v>3</v>
      </c>
      <c r="B6" s="51" t="s">
        <v>213</v>
      </c>
      <c r="C6" s="51">
        <v>87</v>
      </c>
      <c r="D6" s="48" t="s">
        <v>218</v>
      </c>
      <c r="E6" s="48" t="s">
        <v>219</v>
      </c>
      <c r="F6" s="48" t="s">
        <v>21</v>
      </c>
      <c r="G6" s="52">
        <v>88.6254761904762</v>
      </c>
      <c r="H6" s="53">
        <v>90.9025</v>
      </c>
      <c r="I6" s="52">
        <v>90.04</v>
      </c>
      <c r="J6" s="56"/>
      <c r="K6" s="56">
        <f t="shared" si="0"/>
        <v>269.567976190476</v>
      </c>
      <c r="L6" s="51">
        <v>3</v>
      </c>
      <c r="M6" s="57">
        <f t="shared" si="1"/>
        <v>0.0344827586206897</v>
      </c>
      <c r="N6" s="51" t="s">
        <v>19</v>
      </c>
      <c r="O6" s="50"/>
    </row>
    <row r="7" s="44" customFormat="1" ht="13.5" spans="1:15">
      <c r="A7" s="50">
        <v>4</v>
      </c>
      <c r="B7" s="51" t="s">
        <v>213</v>
      </c>
      <c r="C7" s="51">
        <v>87</v>
      </c>
      <c r="D7" s="48" t="s">
        <v>220</v>
      </c>
      <c r="E7" s="48" t="s">
        <v>221</v>
      </c>
      <c r="F7" s="54" t="s">
        <v>19</v>
      </c>
      <c r="G7" s="52">
        <v>86.5796428571429</v>
      </c>
      <c r="H7" s="53">
        <v>87.9920161290322</v>
      </c>
      <c r="I7" s="52">
        <v>93.435</v>
      </c>
      <c r="J7" s="56"/>
      <c r="K7" s="56">
        <f t="shared" si="0"/>
        <v>268.006658986175</v>
      </c>
      <c r="L7" s="51">
        <v>4</v>
      </c>
      <c r="M7" s="57">
        <f t="shared" si="1"/>
        <v>0.0459770114942529</v>
      </c>
      <c r="N7" s="51" t="s">
        <v>19</v>
      </c>
      <c r="O7" s="50"/>
    </row>
    <row r="8" s="44" customFormat="1" ht="13.5" spans="1:15">
      <c r="A8" s="50">
        <v>5</v>
      </c>
      <c r="B8" s="51" t="s">
        <v>213</v>
      </c>
      <c r="C8" s="51">
        <v>87</v>
      </c>
      <c r="D8" s="48" t="s">
        <v>222</v>
      </c>
      <c r="E8" s="48" t="s">
        <v>223</v>
      </c>
      <c r="F8" s="48" t="s">
        <v>21</v>
      </c>
      <c r="G8" s="52">
        <v>88.4510714285714</v>
      </c>
      <c r="H8" s="53">
        <v>89.0758064516129</v>
      </c>
      <c r="I8" s="52">
        <v>89.412</v>
      </c>
      <c r="J8" s="56"/>
      <c r="K8" s="56">
        <f t="shared" si="0"/>
        <v>266.938877880184</v>
      </c>
      <c r="L8" s="51">
        <v>5</v>
      </c>
      <c r="M8" s="57">
        <f t="shared" si="1"/>
        <v>0.0574712643678161</v>
      </c>
      <c r="N8" s="51" t="s">
        <v>19</v>
      </c>
      <c r="O8" s="50"/>
    </row>
    <row r="9" s="44" customFormat="1" ht="13.5" spans="1:15">
      <c r="A9" s="50">
        <v>6</v>
      </c>
      <c r="B9" s="51" t="s">
        <v>213</v>
      </c>
      <c r="C9" s="51">
        <v>87</v>
      </c>
      <c r="D9" s="48" t="s">
        <v>224</v>
      </c>
      <c r="E9" s="48" t="s">
        <v>225</v>
      </c>
      <c r="F9" s="48" t="s">
        <v>19</v>
      </c>
      <c r="G9" s="52">
        <v>88.2138157894737</v>
      </c>
      <c r="H9" s="53">
        <v>88.538551395</v>
      </c>
      <c r="I9" s="52">
        <v>88.991</v>
      </c>
      <c r="J9" s="56"/>
      <c r="K9" s="56">
        <f t="shared" si="0"/>
        <v>265.743367184474</v>
      </c>
      <c r="L9" s="51">
        <v>6</v>
      </c>
      <c r="M9" s="57">
        <f t="shared" si="1"/>
        <v>0.0689655172413793</v>
      </c>
      <c r="N9" s="51" t="s">
        <v>19</v>
      </c>
      <c r="O9" s="50"/>
    </row>
    <row r="10" s="44" customFormat="1" ht="13.5" spans="1:15">
      <c r="A10" s="50">
        <v>7</v>
      </c>
      <c r="B10" s="51" t="s">
        <v>213</v>
      </c>
      <c r="C10" s="51">
        <v>87</v>
      </c>
      <c r="D10" s="48" t="s">
        <v>226</v>
      </c>
      <c r="E10" s="48" t="s">
        <v>227</v>
      </c>
      <c r="F10" s="48" t="s">
        <v>19</v>
      </c>
      <c r="G10" s="52">
        <v>88.3255952380953</v>
      </c>
      <c r="H10" s="53">
        <v>87.0504032258065</v>
      </c>
      <c r="I10" s="52">
        <v>89.257</v>
      </c>
      <c r="J10" s="56"/>
      <c r="K10" s="56">
        <f t="shared" si="0"/>
        <v>264.632998463902</v>
      </c>
      <c r="L10" s="51">
        <v>7</v>
      </c>
      <c r="M10" s="57">
        <f t="shared" si="1"/>
        <v>0.0804597701149425</v>
      </c>
      <c r="N10" s="51" t="s">
        <v>19</v>
      </c>
      <c r="O10" s="50"/>
    </row>
    <row r="11" s="44" customFormat="1" ht="13.5" spans="1:15">
      <c r="A11" s="50">
        <v>8</v>
      </c>
      <c r="B11" s="51" t="s">
        <v>213</v>
      </c>
      <c r="C11" s="51">
        <v>87</v>
      </c>
      <c r="D11" s="48" t="s">
        <v>228</v>
      </c>
      <c r="E11" s="48" t="s">
        <v>229</v>
      </c>
      <c r="F11" s="48" t="s">
        <v>21</v>
      </c>
      <c r="G11" s="52">
        <v>84.6184523809524</v>
      </c>
      <c r="H11" s="53">
        <v>88.1072580645161</v>
      </c>
      <c r="I11" s="52">
        <v>89.322</v>
      </c>
      <c r="J11" s="56"/>
      <c r="K11" s="56">
        <f t="shared" si="0"/>
        <v>262.047710445469</v>
      </c>
      <c r="L11" s="51">
        <v>8</v>
      </c>
      <c r="M11" s="57">
        <f t="shared" si="1"/>
        <v>0.0919540229885057</v>
      </c>
      <c r="N11" s="51" t="s">
        <v>19</v>
      </c>
      <c r="O11" s="50"/>
    </row>
    <row r="12" s="44" customFormat="1" ht="13.5" spans="1:15">
      <c r="A12" s="50">
        <v>9</v>
      </c>
      <c r="B12" s="51" t="s">
        <v>213</v>
      </c>
      <c r="C12" s="51">
        <v>87</v>
      </c>
      <c r="D12" s="48" t="s">
        <v>230</v>
      </c>
      <c r="E12" s="48" t="s">
        <v>231</v>
      </c>
      <c r="F12" s="48" t="s">
        <v>21</v>
      </c>
      <c r="G12" s="52">
        <v>83.8910714285714</v>
      </c>
      <c r="H12" s="53">
        <v>87.8774193548387</v>
      </c>
      <c r="I12" s="52">
        <v>90.245</v>
      </c>
      <c r="J12" s="56"/>
      <c r="K12" s="56">
        <f t="shared" si="0"/>
        <v>262.01349078341</v>
      </c>
      <c r="L12" s="51">
        <v>9</v>
      </c>
      <c r="M12" s="57">
        <f t="shared" si="1"/>
        <v>0.103448275862069</v>
      </c>
      <c r="N12" s="51" t="s">
        <v>19</v>
      </c>
      <c r="O12" s="50"/>
    </row>
    <row r="13" s="44" customFormat="1" ht="13.5" spans="1:15">
      <c r="A13" s="50">
        <v>10</v>
      </c>
      <c r="B13" s="51" t="s">
        <v>213</v>
      </c>
      <c r="C13" s="51">
        <v>87</v>
      </c>
      <c r="D13" s="48" t="s">
        <v>232</v>
      </c>
      <c r="E13" s="48" t="s">
        <v>233</v>
      </c>
      <c r="F13" s="48" t="s">
        <v>21</v>
      </c>
      <c r="G13" s="52">
        <v>86.8167857142857</v>
      </c>
      <c r="H13" s="53">
        <v>88.2914516130032</v>
      </c>
      <c r="I13" s="52">
        <v>86.843</v>
      </c>
      <c r="J13" s="56"/>
      <c r="K13" s="56">
        <f t="shared" si="0"/>
        <v>261.951237327289</v>
      </c>
      <c r="L13" s="51">
        <v>10</v>
      </c>
      <c r="M13" s="57">
        <f t="shared" si="1"/>
        <v>0.114942528735632</v>
      </c>
      <c r="N13" s="51" t="s">
        <v>19</v>
      </c>
      <c r="O13" s="50"/>
    </row>
    <row r="14" s="44" customFormat="1" ht="13.5" spans="1:15">
      <c r="A14" s="50">
        <v>11</v>
      </c>
      <c r="B14" s="51" t="s">
        <v>213</v>
      </c>
      <c r="C14" s="51">
        <v>87</v>
      </c>
      <c r="D14" s="48" t="s">
        <v>234</v>
      </c>
      <c r="E14" s="48" t="s">
        <v>235</v>
      </c>
      <c r="F14" s="48" t="s">
        <v>21</v>
      </c>
      <c r="G14" s="52">
        <v>85.3752380952381</v>
      </c>
      <c r="H14" s="53">
        <v>87.8604301075936</v>
      </c>
      <c r="I14" s="52">
        <v>88.567</v>
      </c>
      <c r="J14" s="56"/>
      <c r="K14" s="56">
        <f t="shared" si="0"/>
        <v>261.802668202832</v>
      </c>
      <c r="L14" s="51">
        <v>11</v>
      </c>
      <c r="M14" s="57">
        <f t="shared" si="1"/>
        <v>0.126436781609195</v>
      </c>
      <c r="N14" s="51" t="s">
        <v>19</v>
      </c>
      <c r="O14" s="50"/>
    </row>
    <row r="15" s="44" customFormat="1" ht="13.5" spans="1:15">
      <c r="A15" s="50">
        <v>12</v>
      </c>
      <c r="B15" s="51" t="s">
        <v>213</v>
      </c>
      <c r="C15" s="51">
        <v>87</v>
      </c>
      <c r="D15" s="48" t="s">
        <v>236</v>
      </c>
      <c r="E15" s="48" t="s">
        <v>237</v>
      </c>
      <c r="F15" s="48" t="s">
        <v>21</v>
      </c>
      <c r="G15" s="52">
        <v>86.4006818181819</v>
      </c>
      <c r="H15" s="53">
        <v>88.6504032258064</v>
      </c>
      <c r="I15" s="52">
        <v>86.717</v>
      </c>
      <c r="J15" s="56"/>
      <c r="K15" s="56">
        <f t="shared" si="0"/>
        <v>261.768085043988</v>
      </c>
      <c r="L15" s="51">
        <v>12</v>
      </c>
      <c r="M15" s="57">
        <f t="shared" si="1"/>
        <v>0.137931034482759</v>
      </c>
      <c r="N15" s="51" t="s">
        <v>19</v>
      </c>
      <c r="O15" s="50"/>
    </row>
    <row r="16" s="44" customFormat="1" ht="13.5" spans="1:15">
      <c r="A16" s="50">
        <v>13</v>
      </c>
      <c r="B16" s="51" t="s">
        <v>213</v>
      </c>
      <c r="C16" s="51">
        <v>87</v>
      </c>
      <c r="D16" s="48" t="s">
        <v>238</v>
      </c>
      <c r="E16" s="48" t="s">
        <v>239</v>
      </c>
      <c r="F16" s="48" t="s">
        <v>21</v>
      </c>
      <c r="G16" s="52">
        <v>86.1496428571428</v>
      </c>
      <c r="H16" s="53">
        <v>85.883817204301</v>
      </c>
      <c r="I16" s="52">
        <v>89.24</v>
      </c>
      <c r="J16" s="56"/>
      <c r="K16" s="56">
        <f t="shared" si="0"/>
        <v>261.273460061444</v>
      </c>
      <c r="L16" s="51">
        <v>13</v>
      </c>
      <c r="M16" s="57">
        <f t="shared" si="1"/>
        <v>0.149425287356322</v>
      </c>
      <c r="N16" s="51" t="s">
        <v>19</v>
      </c>
      <c r="O16" s="50"/>
    </row>
    <row r="17" s="44" customFormat="1" ht="13.5" spans="1:15">
      <c r="A17" s="50">
        <v>14</v>
      </c>
      <c r="B17" s="51" t="s">
        <v>213</v>
      </c>
      <c r="C17" s="51">
        <v>87</v>
      </c>
      <c r="D17" s="48" t="s">
        <v>240</v>
      </c>
      <c r="E17" s="48" t="s">
        <v>241</v>
      </c>
      <c r="F17" s="48" t="s">
        <v>21</v>
      </c>
      <c r="G17" s="52">
        <v>86.9244047619048</v>
      </c>
      <c r="H17" s="53">
        <v>87.9302419353838</v>
      </c>
      <c r="I17" s="52">
        <v>85.614</v>
      </c>
      <c r="J17" s="56"/>
      <c r="K17" s="56">
        <f t="shared" si="0"/>
        <v>260.468646697289</v>
      </c>
      <c r="L17" s="51">
        <v>14</v>
      </c>
      <c r="M17" s="57">
        <f t="shared" si="1"/>
        <v>0.160919540229885</v>
      </c>
      <c r="N17" s="51" t="s">
        <v>19</v>
      </c>
      <c r="O17" s="58"/>
    </row>
    <row r="18" s="44" customFormat="1" ht="13.5" spans="1:15">
      <c r="A18" s="50">
        <v>15</v>
      </c>
      <c r="B18" s="51" t="s">
        <v>213</v>
      </c>
      <c r="C18" s="51">
        <v>87</v>
      </c>
      <c r="D18" s="48" t="s">
        <v>242</v>
      </c>
      <c r="E18" s="48" t="s">
        <v>243</v>
      </c>
      <c r="F18" s="54" t="s">
        <v>21</v>
      </c>
      <c r="G18" s="52">
        <v>85.7151278409091</v>
      </c>
      <c r="H18" s="53">
        <v>86.6646774193549</v>
      </c>
      <c r="I18" s="52">
        <v>87.1</v>
      </c>
      <c r="J18" s="56"/>
      <c r="K18" s="56">
        <f t="shared" si="0"/>
        <v>259.479805260264</v>
      </c>
      <c r="L18" s="51">
        <v>15</v>
      </c>
      <c r="M18" s="57">
        <f t="shared" si="1"/>
        <v>0.172413793103448</v>
      </c>
      <c r="N18" s="51" t="s">
        <v>19</v>
      </c>
      <c r="O18" s="58"/>
    </row>
    <row r="19" s="44" customFormat="1" ht="13.5" spans="1:15">
      <c r="A19" s="50">
        <v>16</v>
      </c>
      <c r="B19" s="51" t="s">
        <v>213</v>
      </c>
      <c r="C19" s="51">
        <v>87</v>
      </c>
      <c r="D19" s="48" t="s">
        <v>244</v>
      </c>
      <c r="E19" s="48" t="s">
        <v>245</v>
      </c>
      <c r="F19" s="48" t="s">
        <v>21</v>
      </c>
      <c r="G19" s="52">
        <v>87.1129761904762</v>
      </c>
      <c r="H19" s="53">
        <v>87.9248387096774</v>
      </c>
      <c r="I19" s="52">
        <v>84.425</v>
      </c>
      <c r="J19" s="56"/>
      <c r="K19" s="56">
        <f t="shared" si="0"/>
        <v>259.462814900154</v>
      </c>
      <c r="L19" s="51">
        <v>16</v>
      </c>
      <c r="M19" s="57">
        <f t="shared" si="1"/>
        <v>0.183908045977011</v>
      </c>
      <c r="N19" s="51" t="s">
        <v>19</v>
      </c>
      <c r="O19" s="58"/>
    </row>
    <row r="20" s="44" customFormat="1" ht="13.5" spans="1:15">
      <c r="A20" s="50">
        <v>17</v>
      </c>
      <c r="B20" s="51" t="s">
        <v>213</v>
      </c>
      <c r="C20" s="51">
        <v>87</v>
      </c>
      <c r="D20" s="48" t="s">
        <v>246</v>
      </c>
      <c r="E20" s="48" t="s">
        <v>247</v>
      </c>
      <c r="F20" s="48" t="s">
        <v>21</v>
      </c>
      <c r="G20" s="52">
        <v>85.1397619047619</v>
      </c>
      <c r="H20" s="53">
        <v>86.4063709676419</v>
      </c>
      <c r="I20" s="52">
        <v>87.221</v>
      </c>
      <c r="J20" s="56"/>
      <c r="K20" s="56">
        <f t="shared" si="0"/>
        <v>258.767132872404</v>
      </c>
      <c r="L20" s="51">
        <v>17</v>
      </c>
      <c r="M20" s="57">
        <f t="shared" si="1"/>
        <v>0.195402298850575</v>
      </c>
      <c r="N20" s="51" t="s">
        <v>19</v>
      </c>
      <c r="O20" s="58"/>
    </row>
    <row r="21" s="44" customFormat="1" ht="13.5" spans="1:15">
      <c r="A21" s="50">
        <v>18</v>
      </c>
      <c r="B21" s="51" t="s">
        <v>213</v>
      </c>
      <c r="C21" s="51">
        <v>87</v>
      </c>
      <c r="D21" s="48" t="s">
        <v>248</v>
      </c>
      <c r="E21" s="48" t="s">
        <v>249</v>
      </c>
      <c r="F21" s="48" t="s">
        <v>21</v>
      </c>
      <c r="G21" s="52">
        <v>87.5228571428572</v>
      </c>
      <c r="H21" s="53">
        <v>85.2110605992</v>
      </c>
      <c r="I21" s="52">
        <v>85.361</v>
      </c>
      <c r="J21" s="56"/>
      <c r="K21" s="56">
        <f t="shared" si="0"/>
        <v>258.094917742057</v>
      </c>
      <c r="L21" s="51">
        <v>18</v>
      </c>
      <c r="M21" s="57">
        <f t="shared" si="1"/>
        <v>0.206896551724138</v>
      </c>
      <c r="N21" s="51" t="s">
        <v>19</v>
      </c>
      <c r="O21" s="58"/>
    </row>
    <row r="22" s="44" customFormat="1" ht="13.5" spans="1:15">
      <c r="A22" s="50">
        <v>19</v>
      </c>
      <c r="B22" s="51" t="s">
        <v>213</v>
      </c>
      <c r="C22" s="51">
        <v>87</v>
      </c>
      <c r="D22" s="48" t="s">
        <v>250</v>
      </c>
      <c r="E22" s="48" t="s">
        <v>251</v>
      </c>
      <c r="F22" s="48" t="s">
        <v>21</v>
      </c>
      <c r="G22" s="52">
        <v>87.0633333333333</v>
      </c>
      <c r="H22" s="53">
        <v>84.9129838710678</v>
      </c>
      <c r="I22" s="52">
        <v>86.034</v>
      </c>
      <c r="J22" s="56"/>
      <c r="K22" s="56">
        <f t="shared" si="0"/>
        <v>258.010317204401</v>
      </c>
      <c r="L22" s="51">
        <v>19</v>
      </c>
      <c r="M22" s="57">
        <f t="shared" si="1"/>
        <v>0.218390804597701</v>
      </c>
      <c r="N22" s="51" t="s">
        <v>19</v>
      </c>
      <c r="O22" s="58"/>
    </row>
    <row r="23" s="44" customFormat="1" ht="13.5" spans="1:15">
      <c r="A23" s="50">
        <v>20</v>
      </c>
      <c r="B23" s="51" t="s">
        <v>213</v>
      </c>
      <c r="C23" s="51">
        <v>87</v>
      </c>
      <c r="D23" s="48" t="s">
        <v>252</v>
      </c>
      <c r="E23" s="48" t="s">
        <v>253</v>
      </c>
      <c r="F23" s="48" t="s">
        <v>21</v>
      </c>
      <c r="G23" s="52">
        <v>83.8044047619047</v>
      </c>
      <c r="H23" s="53">
        <v>88.8218817202968</v>
      </c>
      <c r="I23" s="52">
        <v>85.214</v>
      </c>
      <c r="J23" s="56"/>
      <c r="K23" s="56">
        <f t="shared" si="0"/>
        <v>257.840286482202</v>
      </c>
      <c r="L23" s="51">
        <v>20</v>
      </c>
      <c r="M23" s="57">
        <f t="shared" si="1"/>
        <v>0.229885057471264</v>
      </c>
      <c r="N23" s="51" t="s">
        <v>19</v>
      </c>
      <c r="O23" s="58"/>
    </row>
    <row r="24" s="44" customFormat="1" ht="13.5" spans="1:15">
      <c r="A24" s="50">
        <v>21</v>
      </c>
      <c r="B24" s="51" t="s">
        <v>213</v>
      </c>
      <c r="C24" s="51">
        <v>87</v>
      </c>
      <c r="D24" s="48" t="s">
        <v>254</v>
      </c>
      <c r="E24" s="48" t="s">
        <v>255</v>
      </c>
      <c r="F24" s="48" t="s">
        <v>21</v>
      </c>
      <c r="G24" s="52">
        <v>83.8516666666667</v>
      </c>
      <c r="H24" s="53">
        <v>87.3844892473118</v>
      </c>
      <c r="I24" s="52">
        <v>86.571</v>
      </c>
      <c r="J24" s="56"/>
      <c r="K24" s="56">
        <f t="shared" si="0"/>
        <v>257.807155913978</v>
      </c>
      <c r="L24" s="51">
        <v>21</v>
      </c>
      <c r="M24" s="57">
        <f t="shared" si="1"/>
        <v>0.241379310344828</v>
      </c>
      <c r="N24" s="51" t="s">
        <v>19</v>
      </c>
      <c r="O24" s="58"/>
    </row>
    <row r="25" s="44" customFormat="1" ht="13.5" spans="1:15">
      <c r="A25" s="50">
        <v>22</v>
      </c>
      <c r="B25" s="51" t="s">
        <v>213</v>
      </c>
      <c r="C25" s="51">
        <v>87</v>
      </c>
      <c r="D25" s="48" t="s">
        <v>256</v>
      </c>
      <c r="E25" s="48" t="s">
        <v>257</v>
      </c>
      <c r="F25" s="48" t="s">
        <v>21</v>
      </c>
      <c r="G25" s="52">
        <v>85.1919047619048</v>
      </c>
      <c r="H25" s="53">
        <v>87.6906182795699</v>
      </c>
      <c r="I25" s="52">
        <v>84.819</v>
      </c>
      <c r="J25" s="56"/>
      <c r="K25" s="56">
        <f t="shared" si="0"/>
        <v>257.701523041475</v>
      </c>
      <c r="L25" s="51">
        <v>22</v>
      </c>
      <c r="M25" s="57">
        <f t="shared" si="1"/>
        <v>0.252873563218391</v>
      </c>
      <c r="N25" s="51" t="s">
        <v>19</v>
      </c>
      <c r="O25" s="58"/>
    </row>
    <row r="26" s="44" customFormat="1" ht="13.5" spans="1:15">
      <c r="A26" s="50">
        <v>23</v>
      </c>
      <c r="B26" s="51" t="s">
        <v>213</v>
      </c>
      <c r="C26" s="51">
        <v>87</v>
      </c>
      <c r="D26" s="48" t="s">
        <v>258</v>
      </c>
      <c r="E26" s="48" t="s">
        <v>259</v>
      </c>
      <c r="F26" s="48" t="s">
        <v>21</v>
      </c>
      <c r="G26" s="52">
        <v>85.4860714285714</v>
      </c>
      <c r="H26" s="53">
        <v>84.9712121212788</v>
      </c>
      <c r="I26" s="52">
        <v>87.207</v>
      </c>
      <c r="J26" s="56"/>
      <c r="K26" s="56">
        <f t="shared" si="0"/>
        <v>257.66428354985</v>
      </c>
      <c r="L26" s="51">
        <v>23</v>
      </c>
      <c r="M26" s="57">
        <f t="shared" si="1"/>
        <v>0.264367816091954</v>
      </c>
      <c r="N26" s="51" t="s">
        <v>19</v>
      </c>
      <c r="O26" s="58"/>
    </row>
    <row r="27" s="44" customFormat="1" ht="13.5" spans="1:15">
      <c r="A27" s="50">
        <v>24</v>
      </c>
      <c r="B27" s="51" t="s">
        <v>213</v>
      </c>
      <c r="C27" s="51">
        <v>87</v>
      </c>
      <c r="D27" s="48" t="s">
        <v>260</v>
      </c>
      <c r="E27" s="48" t="s">
        <v>261</v>
      </c>
      <c r="F27" s="48" t="s">
        <v>21</v>
      </c>
      <c r="G27" s="52">
        <v>87.392</v>
      </c>
      <c r="H27" s="53">
        <v>85.33378378</v>
      </c>
      <c r="I27" s="52">
        <v>84.531</v>
      </c>
      <c r="J27" s="56"/>
      <c r="K27" s="56">
        <f t="shared" si="0"/>
        <v>257.25678378</v>
      </c>
      <c r="L27" s="51">
        <v>24</v>
      </c>
      <c r="M27" s="57">
        <f t="shared" si="1"/>
        <v>0.275862068965517</v>
      </c>
      <c r="N27" s="51" t="s">
        <v>19</v>
      </c>
      <c r="O27" s="58"/>
    </row>
    <row r="28" s="44" customFormat="1" ht="13.5" spans="1:15">
      <c r="A28" s="50">
        <v>25</v>
      </c>
      <c r="B28" s="51" t="s">
        <v>213</v>
      </c>
      <c r="C28" s="51">
        <v>87</v>
      </c>
      <c r="D28" s="48" t="s">
        <v>262</v>
      </c>
      <c r="E28" s="48" t="s">
        <v>263</v>
      </c>
      <c r="F28" s="48" t="s">
        <v>21</v>
      </c>
      <c r="G28" s="52">
        <v>85.9578571428571</v>
      </c>
      <c r="H28" s="53">
        <v>86.1292424232</v>
      </c>
      <c r="I28" s="52">
        <v>85.049</v>
      </c>
      <c r="J28" s="56"/>
      <c r="K28" s="56">
        <f t="shared" si="0"/>
        <v>257.136099566057</v>
      </c>
      <c r="L28" s="51">
        <v>25</v>
      </c>
      <c r="M28" s="57">
        <f t="shared" si="1"/>
        <v>0.28735632183908</v>
      </c>
      <c r="N28" s="51" t="s">
        <v>19</v>
      </c>
      <c r="O28" s="58"/>
    </row>
    <row r="29" s="44" customFormat="1" ht="13.5" spans="1:15">
      <c r="A29" s="50">
        <v>26</v>
      </c>
      <c r="B29" s="51" t="s">
        <v>213</v>
      </c>
      <c r="C29" s="51">
        <v>87</v>
      </c>
      <c r="D29" s="48" t="s">
        <v>264</v>
      </c>
      <c r="E29" s="48" t="s">
        <v>265</v>
      </c>
      <c r="F29" s="48" t="s">
        <v>21</v>
      </c>
      <c r="G29" s="52">
        <v>83.4786904761905</v>
      </c>
      <c r="H29" s="53">
        <v>85.2135215053763</v>
      </c>
      <c r="I29" s="52">
        <v>88.206</v>
      </c>
      <c r="J29" s="56"/>
      <c r="K29" s="56">
        <f t="shared" si="0"/>
        <v>256.898211981567</v>
      </c>
      <c r="L29" s="51">
        <v>26</v>
      </c>
      <c r="M29" s="57">
        <f t="shared" si="1"/>
        <v>0.298850574712644</v>
      </c>
      <c r="N29" s="51" t="s">
        <v>19</v>
      </c>
      <c r="O29" s="58"/>
    </row>
    <row r="30" s="44" customFormat="1" ht="13.5" spans="1:15">
      <c r="A30" s="50">
        <v>27</v>
      </c>
      <c r="B30" s="51" t="s">
        <v>213</v>
      </c>
      <c r="C30" s="51">
        <v>87</v>
      </c>
      <c r="D30" s="48" t="s">
        <v>266</v>
      </c>
      <c r="E30" s="48" t="s">
        <v>267</v>
      </c>
      <c r="F30" s="48" t="s">
        <v>21</v>
      </c>
      <c r="G30" s="52">
        <v>84.9984523809524</v>
      </c>
      <c r="H30" s="53">
        <v>84.4015053764774</v>
      </c>
      <c r="I30" s="52">
        <v>87.192</v>
      </c>
      <c r="J30" s="56"/>
      <c r="K30" s="56">
        <f t="shared" si="0"/>
        <v>256.59195775743</v>
      </c>
      <c r="L30" s="51">
        <v>27</v>
      </c>
      <c r="M30" s="57">
        <f t="shared" si="1"/>
        <v>0.310344827586207</v>
      </c>
      <c r="N30" s="51" t="s">
        <v>19</v>
      </c>
      <c r="O30" s="58"/>
    </row>
    <row r="31" s="44" customFormat="1" ht="13.5" spans="1:15">
      <c r="A31" s="50">
        <v>28</v>
      </c>
      <c r="B31" s="51" t="s">
        <v>213</v>
      </c>
      <c r="C31" s="51">
        <v>87</v>
      </c>
      <c r="D31" s="48" t="s">
        <v>268</v>
      </c>
      <c r="E31" s="48" t="s">
        <v>269</v>
      </c>
      <c r="F31" s="48" t="s">
        <v>21</v>
      </c>
      <c r="G31" s="52">
        <v>84.7125</v>
      </c>
      <c r="H31" s="53">
        <v>86.7867741935484</v>
      </c>
      <c r="I31" s="52">
        <v>83.958</v>
      </c>
      <c r="J31" s="56"/>
      <c r="K31" s="56">
        <f t="shared" si="0"/>
        <v>255.457274193548</v>
      </c>
      <c r="L31" s="51">
        <v>28</v>
      </c>
      <c r="M31" s="57">
        <f t="shared" si="1"/>
        <v>0.32183908045977</v>
      </c>
      <c r="N31" s="51" t="s">
        <v>19</v>
      </c>
      <c r="O31" s="58"/>
    </row>
    <row r="32" s="44" customFormat="1" ht="13.5" spans="1:15">
      <c r="A32" s="50">
        <v>29</v>
      </c>
      <c r="B32" s="51" t="s">
        <v>213</v>
      </c>
      <c r="C32" s="51">
        <v>87</v>
      </c>
      <c r="D32" s="48" t="s">
        <v>270</v>
      </c>
      <c r="E32" s="48" t="s">
        <v>271</v>
      </c>
      <c r="F32" s="48" t="s">
        <v>21</v>
      </c>
      <c r="G32" s="52">
        <v>84.4917857142857</v>
      </c>
      <c r="H32" s="53">
        <v>83.7301612902226</v>
      </c>
      <c r="I32" s="52">
        <v>86.442</v>
      </c>
      <c r="J32" s="56"/>
      <c r="K32" s="56">
        <f t="shared" si="0"/>
        <v>254.663947004508</v>
      </c>
      <c r="L32" s="51">
        <v>29</v>
      </c>
      <c r="M32" s="57">
        <f t="shared" si="1"/>
        <v>0.333333333333333</v>
      </c>
      <c r="N32" s="51" t="s">
        <v>19</v>
      </c>
      <c r="O32" s="58"/>
    </row>
    <row r="33" s="44" customFormat="1" ht="13.5" spans="1:15">
      <c r="A33" s="50">
        <v>30</v>
      </c>
      <c r="B33" s="51" t="s">
        <v>213</v>
      </c>
      <c r="C33" s="51">
        <v>87</v>
      </c>
      <c r="D33" s="48" t="s">
        <v>272</v>
      </c>
      <c r="E33" s="48" t="s">
        <v>273</v>
      </c>
      <c r="F33" s="48" t="s">
        <v>21</v>
      </c>
      <c r="G33" s="52">
        <v>83.4220238095238</v>
      </c>
      <c r="H33" s="53">
        <v>85.5961290322581</v>
      </c>
      <c r="I33" s="52">
        <v>85.439</v>
      </c>
      <c r="J33" s="56"/>
      <c r="K33" s="56">
        <f t="shared" si="0"/>
        <v>254.457152841782</v>
      </c>
      <c r="L33" s="51">
        <v>30</v>
      </c>
      <c r="M33" s="57">
        <f t="shared" si="1"/>
        <v>0.344827586206897</v>
      </c>
      <c r="N33" s="51" t="s">
        <v>21</v>
      </c>
      <c r="O33" s="58"/>
    </row>
    <row r="34" s="44" customFormat="1" ht="13.5" spans="1:15">
      <c r="A34" s="50">
        <v>31</v>
      </c>
      <c r="B34" s="51" t="s">
        <v>213</v>
      </c>
      <c r="C34" s="51">
        <v>87</v>
      </c>
      <c r="D34" s="48" t="s">
        <v>274</v>
      </c>
      <c r="E34" s="48" t="s">
        <v>275</v>
      </c>
      <c r="F34" s="48" t="s">
        <v>21</v>
      </c>
      <c r="G34" s="52">
        <v>83.3270238095239</v>
      </c>
      <c r="H34" s="53">
        <v>85.8334139784946</v>
      </c>
      <c r="I34" s="52">
        <v>85.055</v>
      </c>
      <c r="J34" s="56"/>
      <c r="K34" s="56">
        <f t="shared" si="0"/>
        <v>254.215437788019</v>
      </c>
      <c r="L34" s="51">
        <v>31</v>
      </c>
      <c r="M34" s="57">
        <f t="shared" si="1"/>
        <v>0.35632183908046</v>
      </c>
      <c r="N34" s="51" t="s">
        <v>21</v>
      </c>
      <c r="O34" s="58"/>
    </row>
    <row r="35" s="44" customFormat="1" ht="13.5" spans="1:15">
      <c r="A35" s="50">
        <v>32</v>
      </c>
      <c r="B35" s="51" t="s">
        <v>213</v>
      </c>
      <c r="C35" s="51">
        <v>87</v>
      </c>
      <c r="D35" s="48" t="s">
        <v>276</v>
      </c>
      <c r="E35" s="48" t="s">
        <v>277</v>
      </c>
      <c r="F35" s="48" t="s">
        <v>21</v>
      </c>
      <c r="G35" s="52">
        <v>84.3684523809524</v>
      </c>
      <c r="H35" s="53">
        <v>85.4033333333</v>
      </c>
      <c r="I35" s="52">
        <v>83.956</v>
      </c>
      <c r="J35" s="56"/>
      <c r="K35" s="56">
        <f t="shared" si="0"/>
        <v>253.727785714252</v>
      </c>
      <c r="L35" s="51">
        <v>32</v>
      </c>
      <c r="M35" s="57">
        <f t="shared" si="1"/>
        <v>0.367816091954023</v>
      </c>
      <c r="N35" s="51" t="s">
        <v>21</v>
      </c>
      <c r="O35" s="58"/>
    </row>
    <row r="36" s="44" customFormat="1" ht="13.5" spans="1:15">
      <c r="A36" s="50">
        <v>33</v>
      </c>
      <c r="B36" s="51" t="s">
        <v>213</v>
      </c>
      <c r="C36" s="51">
        <v>87</v>
      </c>
      <c r="D36" s="48" t="s">
        <v>278</v>
      </c>
      <c r="E36" s="48" t="s">
        <v>279</v>
      </c>
      <c r="F36" s="48" t="s">
        <v>21</v>
      </c>
      <c r="G36" s="52">
        <v>81.2334523809524</v>
      </c>
      <c r="H36" s="53">
        <v>86.2618279569226</v>
      </c>
      <c r="I36" s="52">
        <v>85.528</v>
      </c>
      <c r="J36" s="56"/>
      <c r="K36" s="56">
        <f t="shared" si="0"/>
        <v>253.023280337875</v>
      </c>
      <c r="L36" s="51">
        <v>33</v>
      </c>
      <c r="M36" s="57">
        <f t="shared" si="1"/>
        <v>0.379310344827586</v>
      </c>
      <c r="N36" s="51" t="s">
        <v>21</v>
      </c>
      <c r="O36" s="58"/>
    </row>
    <row r="37" s="44" customFormat="1" ht="13.5" spans="1:15">
      <c r="A37" s="50">
        <v>34</v>
      </c>
      <c r="B37" s="51" t="s">
        <v>213</v>
      </c>
      <c r="C37" s="51">
        <v>87</v>
      </c>
      <c r="D37" s="48" t="s">
        <v>280</v>
      </c>
      <c r="E37" s="48" t="s">
        <v>281</v>
      </c>
      <c r="F37" s="48" t="s">
        <v>21</v>
      </c>
      <c r="G37" s="52">
        <v>83.4641666666667</v>
      </c>
      <c r="H37" s="53">
        <v>84.3181989247312</v>
      </c>
      <c r="I37" s="52">
        <v>85.193</v>
      </c>
      <c r="J37" s="56"/>
      <c r="K37" s="56">
        <f t="shared" si="0"/>
        <v>252.975365591398</v>
      </c>
      <c r="L37" s="51">
        <v>34</v>
      </c>
      <c r="M37" s="57">
        <f t="shared" si="1"/>
        <v>0.390804597701149</v>
      </c>
      <c r="N37" s="51" t="s">
        <v>21</v>
      </c>
      <c r="O37" s="58"/>
    </row>
    <row r="38" s="44" customFormat="1" ht="13.5" spans="1:15">
      <c r="A38" s="50">
        <v>35</v>
      </c>
      <c r="B38" s="51" t="s">
        <v>213</v>
      </c>
      <c r="C38" s="51">
        <v>87</v>
      </c>
      <c r="D38" s="48" t="s">
        <v>282</v>
      </c>
      <c r="E38" s="48" t="s">
        <v>283</v>
      </c>
      <c r="F38" s="48" t="s">
        <v>21</v>
      </c>
      <c r="G38" s="52">
        <v>84.9713636363636</v>
      </c>
      <c r="H38" s="53">
        <v>84.3362903225806</v>
      </c>
      <c r="I38" s="52">
        <v>83.623</v>
      </c>
      <c r="J38" s="56"/>
      <c r="K38" s="56">
        <f t="shared" si="0"/>
        <v>252.930653958944</v>
      </c>
      <c r="L38" s="51">
        <v>35</v>
      </c>
      <c r="M38" s="57">
        <f t="shared" si="1"/>
        <v>0.402298850574713</v>
      </c>
      <c r="N38" s="51" t="s">
        <v>21</v>
      </c>
      <c r="O38" s="58"/>
    </row>
    <row r="39" s="44" customFormat="1" ht="13.5" spans="1:15">
      <c r="A39" s="50">
        <v>36</v>
      </c>
      <c r="B39" s="51" t="s">
        <v>213</v>
      </c>
      <c r="C39" s="51">
        <v>87</v>
      </c>
      <c r="D39" s="48" t="s">
        <v>284</v>
      </c>
      <c r="E39" s="48" t="s">
        <v>285</v>
      </c>
      <c r="F39" s="48" t="s">
        <v>21</v>
      </c>
      <c r="G39" s="52">
        <v>81.7864285714286</v>
      </c>
      <c r="H39" s="53">
        <v>88.2314784946237</v>
      </c>
      <c r="I39" s="52">
        <v>82.811</v>
      </c>
      <c r="J39" s="56"/>
      <c r="K39" s="56">
        <f t="shared" si="0"/>
        <v>252.828907066052</v>
      </c>
      <c r="L39" s="51">
        <v>36</v>
      </c>
      <c r="M39" s="57">
        <f t="shared" si="1"/>
        <v>0.413793103448276</v>
      </c>
      <c r="N39" s="51" t="s">
        <v>21</v>
      </c>
      <c r="O39" s="58"/>
    </row>
    <row r="40" s="44" customFormat="1" ht="13.5" spans="1:15">
      <c r="A40" s="50">
        <v>37</v>
      </c>
      <c r="B40" s="51" t="s">
        <v>213</v>
      </c>
      <c r="C40" s="51">
        <v>87</v>
      </c>
      <c r="D40" s="48" t="s">
        <v>286</v>
      </c>
      <c r="E40" s="48" t="s">
        <v>287</v>
      </c>
      <c r="F40" s="48" t="s">
        <v>21</v>
      </c>
      <c r="G40" s="52">
        <v>83.459255952381</v>
      </c>
      <c r="H40" s="53">
        <v>84.5995430107527</v>
      </c>
      <c r="I40" s="52">
        <v>84.581</v>
      </c>
      <c r="J40" s="56"/>
      <c r="K40" s="56">
        <f t="shared" si="0"/>
        <v>252.639798963134</v>
      </c>
      <c r="L40" s="51">
        <v>37</v>
      </c>
      <c r="M40" s="57">
        <f t="shared" si="1"/>
        <v>0.425287356321839</v>
      </c>
      <c r="N40" s="51" t="s">
        <v>21</v>
      </c>
      <c r="O40" s="58"/>
    </row>
    <row r="41" s="44" customFormat="1" ht="13.5" spans="1:15">
      <c r="A41" s="50">
        <v>38</v>
      </c>
      <c r="B41" s="51" t="s">
        <v>213</v>
      </c>
      <c r="C41" s="51">
        <v>87</v>
      </c>
      <c r="D41" s="48" t="s">
        <v>288</v>
      </c>
      <c r="E41" s="48" t="s">
        <v>289</v>
      </c>
      <c r="F41" s="48" t="s">
        <v>21</v>
      </c>
      <c r="G41" s="52">
        <v>83.134512987013</v>
      </c>
      <c r="H41" s="53">
        <v>83.4021657929227</v>
      </c>
      <c r="I41" s="52">
        <v>86.002</v>
      </c>
      <c r="J41" s="56"/>
      <c r="K41" s="56">
        <f t="shared" si="0"/>
        <v>252.538678779936</v>
      </c>
      <c r="L41" s="51">
        <v>38</v>
      </c>
      <c r="M41" s="57">
        <f t="shared" si="1"/>
        <v>0.436781609195402</v>
      </c>
      <c r="N41" s="51" t="s">
        <v>21</v>
      </c>
      <c r="O41" s="58"/>
    </row>
    <row r="42" s="44" customFormat="1" ht="13.5" spans="1:15">
      <c r="A42" s="50">
        <v>39</v>
      </c>
      <c r="B42" s="51" t="s">
        <v>213</v>
      </c>
      <c r="C42" s="51">
        <v>87</v>
      </c>
      <c r="D42" s="48" t="s">
        <v>290</v>
      </c>
      <c r="E42" s="48" t="s">
        <v>291</v>
      </c>
      <c r="F42" s="48" t="s">
        <v>21</v>
      </c>
      <c r="G42" s="52">
        <v>84.0707142857143</v>
      </c>
      <c r="H42" s="53">
        <v>82.8366666666667</v>
      </c>
      <c r="I42" s="52">
        <v>85.612</v>
      </c>
      <c r="J42" s="56"/>
      <c r="K42" s="56">
        <f t="shared" si="0"/>
        <v>252.519380952381</v>
      </c>
      <c r="L42" s="51">
        <v>39</v>
      </c>
      <c r="M42" s="57">
        <f t="shared" si="1"/>
        <v>0.448275862068966</v>
      </c>
      <c r="N42" s="51" t="s">
        <v>21</v>
      </c>
      <c r="O42" s="58"/>
    </row>
    <row r="43" s="44" customFormat="1" ht="13.5" spans="1:15">
      <c r="A43" s="50">
        <v>40</v>
      </c>
      <c r="B43" s="51" t="s">
        <v>213</v>
      </c>
      <c r="C43" s="51">
        <v>87</v>
      </c>
      <c r="D43" s="48" t="s">
        <v>159</v>
      </c>
      <c r="E43" s="48" t="s">
        <v>292</v>
      </c>
      <c r="F43" s="48" t="s">
        <v>21</v>
      </c>
      <c r="G43" s="52">
        <v>82.6290476190476</v>
      </c>
      <c r="H43" s="53">
        <v>85.6073118280903</v>
      </c>
      <c r="I43" s="52">
        <v>84.123</v>
      </c>
      <c r="J43" s="56"/>
      <c r="K43" s="56">
        <f t="shared" si="0"/>
        <v>252.359359447138</v>
      </c>
      <c r="L43" s="51">
        <v>40</v>
      </c>
      <c r="M43" s="57">
        <f t="shared" si="1"/>
        <v>0.459770114942529</v>
      </c>
      <c r="N43" s="51" t="s">
        <v>21</v>
      </c>
      <c r="O43" s="58"/>
    </row>
    <row r="44" s="44" customFormat="1" ht="13.5" spans="1:15">
      <c r="A44" s="50">
        <v>41</v>
      </c>
      <c r="B44" s="51" t="s">
        <v>213</v>
      </c>
      <c r="C44" s="51">
        <v>87</v>
      </c>
      <c r="D44" s="48" t="s">
        <v>293</v>
      </c>
      <c r="E44" s="48" t="s">
        <v>294</v>
      </c>
      <c r="F44" s="48" t="s">
        <v>21</v>
      </c>
      <c r="G44" s="52">
        <v>82.3654761904762</v>
      </c>
      <c r="H44" s="53">
        <v>85.6391129032258</v>
      </c>
      <c r="I44" s="52">
        <v>84.337</v>
      </c>
      <c r="J44" s="56"/>
      <c r="K44" s="56">
        <f t="shared" si="0"/>
        <v>252.341589093702</v>
      </c>
      <c r="L44" s="51">
        <v>41</v>
      </c>
      <c r="M44" s="57">
        <f t="shared" si="1"/>
        <v>0.471264367816092</v>
      </c>
      <c r="N44" s="51" t="s">
        <v>21</v>
      </c>
      <c r="O44" s="58"/>
    </row>
    <row r="45" s="44" customFormat="1" ht="13.5" spans="1:15">
      <c r="A45" s="50">
        <v>42</v>
      </c>
      <c r="B45" s="51" t="s">
        <v>213</v>
      </c>
      <c r="C45" s="51">
        <v>87</v>
      </c>
      <c r="D45" s="48" t="s">
        <v>295</v>
      </c>
      <c r="E45" s="48" t="s">
        <v>296</v>
      </c>
      <c r="F45" s="48" t="s">
        <v>21</v>
      </c>
      <c r="G45" s="52">
        <v>84.5936904761904</v>
      </c>
      <c r="H45" s="53">
        <v>83.3644892473118</v>
      </c>
      <c r="I45" s="52">
        <v>84.173</v>
      </c>
      <c r="J45" s="56"/>
      <c r="K45" s="56">
        <f t="shared" si="0"/>
        <v>252.131179723502</v>
      </c>
      <c r="L45" s="51">
        <v>42</v>
      </c>
      <c r="M45" s="57">
        <f t="shared" si="1"/>
        <v>0.482758620689655</v>
      </c>
      <c r="N45" s="51" t="s">
        <v>21</v>
      </c>
      <c r="O45" s="58"/>
    </row>
    <row r="46" s="44" customFormat="1" ht="13.5" spans="1:15">
      <c r="A46" s="50">
        <v>43</v>
      </c>
      <c r="B46" s="51" t="s">
        <v>213</v>
      </c>
      <c r="C46" s="51">
        <v>87</v>
      </c>
      <c r="D46" s="48" t="s">
        <v>297</v>
      </c>
      <c r="E46" s="48" t="s">
        <v>298</v>
      </c>
      <c r="F46" s="48" t="s">
        <v>21</v>
      </c>
      <c r="G46" s="52">
        <v>83.4460714285714</v>
      </c>
      <c r="H46" s="53">
        <v>83.5498924731516</v>
      </c>
      <c r="I46" s="52">
        <v>84.996</v>
      </c>
      <c r="J46" s="56"/>
      <c r="K46" s="56">
        <f t="shared" si="0"/>
        <v>251.991963901723</v>
      </c>
      <c r="L46" s="51">
        <v>43</v>
      </c>
      <c r="M46" s="57">
        <f t="shared" si="1"/>
        <v>0.494252873563218</v>
      </c>
      <c r="N46" s="51" t="s">
        <v>21</v>
      </c>
      <c r="O46" s="58"/>
    </row>
    <row r="47" s="44" customFormat="1" ht="13.5" spans="1:15">
      <c r="A47" s="50">
        <v>44</v>
      </c>
      <c r="B47" s="51" t="s">
        <v>213</v>
      </c>
      <c r="C47" s="51">
        <v>87</v>
      </c>
      <c r="D47" s="48" t="s">
        <v>299</v>
      </c>
      <c r="E47" s="48" t="s">
        <v>300</v>
      </c>
      <c r="F47" s="48" t="s">
        <v>21</v>
      </c>
      <c r="G47" s="52">
        <v>82.9458333333333</v>
      </c>
      <c r="H47" s="53">
        <v>82.6541935483871</v>
      </c>
      <c r="I47" s="52">
        <v>86.345</v>
      </c>
      <c r="J47" s="56"/>
      <c r="K47" s="56">
        <f t="shared" si="0"/>
        <v>251.94502688172</v>
      </c>
      <c r="L47" s="51">
        <v>44</v>
      </c>
      <c r="M47" s="57">
        <f t="shared" si="1"/>
        <v>0.505747126436782</v>
      </c>
      <c r="N47" s="51" t="s">
        <v>21</v>
      </c>
      <c r="O47" s="58"/>
    </row>
    <row r="48" s="44" customFormat="1" ht="13.5" spans="1:15">
      <c r="A48" s="50">
        <v>45</v>
      </c>
      <c r="B48" s="51" t="s">
        <v>213</v>
      </c>
      <c r="C48" s="51">
        <v>87</v>
      </c>
      <c r="D48" s="48" t="s">
        <v>301</v>
      </c>
      <c r="E48" s="48" t="s">
        <v>302</v>
      </c>
      <c r="F48" s="48" t="s">
        <v>21</v>
      </c>
      <c r="G48" s="52">
        <v>80.02523988006</v>
      </c>
      <c r="H48" s="53">
        <v>84.6323529411765</v>
      </c>
      <c r="I48" s="52">
        <v>87.276</v>
      </c>
      <c r="J48" s="56"/>
      <c r="K48" s="56">
        <f t="shared" si="0"/>
        <v>251.933592821237</v>
      </c>
      <c r="L48" s="51">
        <v>45</v>
      </c>
      <c r="M48" s="57">
        <f t="shared" si="1"/>
        <v>0.517241379310345</v>
      </c>
      <c r="N48" s="51" t="s">
        <v>21</v>
      </c>
      <c r="O48" s="58"/>
    </row>
    <row r="49" s="44" customFormat="1" ht="13.5" spans="1:15">
      <c r="A49" s="50">
        <v>46</v>
      </c>
      <c r="B49" s="51" t="s">
        <v>213</v>
      </c>
      <c r="C49" s="51">
        <v>87</v>
      </c>
      <c r="D49" s="48" t="s">
        <v>303</v>
      </c>
      <c r="E49" s="48" t="s">
        <v>304</v>
      </c>
      <c r="F49" s="48" t="s">
        <v>21</v>
      </c>
      <c r="G49" s="52">
        <v>84.6460714285714</v>
      </c>
      <c r="H49" s="53">
        <v>82.6183333333333</v>
      </c>
      <c r="I49" s="52">
        <v>84.583</v>
      </c>
      <c r="J49" s="56"/>
      <c r="K49" s="56">
        <f t="shared" si="0"/>
        <v>251.847404761905</v>
      </c>
      <c r="L49" s="51">
        <v>46</v>
      </c>
      <c r="M49" s="57">
        <f t="shared" si="1"/>
        <v>0.528735632183908</v>
      </c>
      <c r="N49" s="51" t="s">
        <v>21</v>
      </c>
      <c r="O49" s="58"/>
    </row>
    <row r="50" s="44" customFormat="1" ht="13.5" spans="1:15">
      <c r="A50" s="50">
        <v>47</v>
      </c>
      <c r="B50" s="51" t="s">
        <v>213</v>
      </c>
      <c r="C50" s="51">
        <v>87</v>
      </c>
      <c r="D50" s="48" t="s">
        <v>305</v>
      </c>
      <c r="E50" s="48" t="s">
        <v>306</v>
      </c>
      <c r="F50" s="48" t="s">
        <v>21</v>
      </c>
      <c r="G50" s="52">
        <v>82.3010714285714</v>
      </c>
      <c r="H50" s="53">
        <v>83.9451881719097</v>
      </c>
      <c r="I50" s="52">
        <v>85.146</v>
      </c>
      <c r="J50" s="56"/>
      <c r="K50" s="56">
        <f t="shared" si="0"/>
        <v>251.392259600481</v>
      </c>
      <c r="L50" s="51">
        <v>47</v>
      </c>
      <c r="M50" s="57">
        <f t="shared" si="1"/>
        <v>0.540229885057471</v>
      </c>
      <c r="N50" s="51" t="s">
        <v>21</v>
      </c>
      <c r="O50" s="58"/>
    </row>
    <row r="51" s="44" customFormat="1" ht="13.5" spans="1:15">
      <c r="A51" s="50">
        <v>48</v>
      </c>
      <c r="B51" s="51" t="s">
        <v>213</v>
      </c>
      <c r="C51" s="51">
        <v>87</v>
      </c>
      <c r="D51" s="48" t="s">
        <v>307</v>
      </c>
      <c r="E51" s="48" t="s">
        <v>308</v>
      </c>
      <c r="F51" s="48" t="s">
        <v>21</v>
      </c>
      <c r="G51" s="52">
        <v>82.1548809523809</v>
      </c>
      <c r="H51" s="53">
        <v>84.1545430108194</v>
      </c>
      <c r="I51" s="52">
        <v>84.663</v>
      </c>
      <c r="J51" s="56"/>
      <c r="K51" s="56">
        <f t="shared" si="0"/>
        <v>250.9724239632</v>
      </c>
      <c r="L51" s="51">
        <v>48</v>
      </c>
      <c r="M51" s="57">
        <f t="shared" si="1"/>
        <v>0.551724137931034</v>
      </c>
      <c r="N51" s="51" t="s">
        <v>21</v>
      </c>
      <c r="O51" s="58"/>
    </row>
    <row r="52" s="44" customFormat="1" ht="13.5" spans="1:15">
      <c r="A52" s="50">
        <v>49</v>
      </c>
      <c r="B52" s="51" t="s">
        <v>213</v>
      </c>
      <c r="C52" s="51">
        <v>87</v>
      </c>
      <c r="D52" s="48" t="s">
        <v>309</v>
      </c>
      <c r="E52" s="48" t="s">
        <v>310</v>
      </c>
      <c r="F52" s="48" t="s">
        <v>21</v>
      </c>
      <c r="G52" s="52">
        <v>85.4935714285714</v>
      </c>
      <c r="H52" s="53">
        <v>81.1906185549</v>
      </c>
      <c r="I52" s="52">
        <v>84.147</v>
      </c>
      <c r="J52" s="56"/>
      <c r="K52" s="56">
        <f t="shared" si="0"/>
        <v>250.831189983471</v>
      </c>
      <c r="L52" s="51">
        <v>49</v>
      </c>
      <c r="M52" s="57">
        <f t="shared" si="1"/>
        <v>0.563218390804598</v>
      </c>
      <c r="N52" s="51" t="s">
        <v>21</v>
      </c>
      <c r="O52" s="58"/>
    </row>
    <row r="53" s="44" customFormat="1" ht="13.5" spans="1:15">
      <c r="A53" s="50">
        <v>50</v>
      </c>
      <c r="B53" s="51" t="s">
        <v>213</v>
      </c>
      <c r="C53" s="51">
        <v>87</v>
      </c>
      <c r="D53" s="48" t="s">
        <v>311</v>
      </c>
      <c r="E53" s="48" t="s">
        <v>312</v>
      </c>
      <c r="F53" s="48" t="s">
        <v>21</v>
      </c>
      <c r="G53" s="52">
        <v>80.05</v>
      </c>
      <c r="H53" s="53">
        <v>84.2813709677419</v>
      </c>
      <c r="I53" s="52">
        <v>86.177</v>
      </c>
      <c r="J53" s="56"/>
      <c r="K53" s="56">
        <f t="shared" si="0"/>
        <v>250.508370967742</v>
      </c>
      <c r="L53" s="51">
        <v>50</v>
      </c>
      <c r="M53" s="57">
        <f t="shared" si="1"/>
        <v>0.574712643678161</v>
      </c>
      <c r="N53" s="51" t="s">
        <v>21</v>
      </c>
      <c r="O53" s="58"/>
    </row>
    <row r="54" s="44" customFormat="1" ht="13.5" spans="1:15">
      <c r="A54" s="50">
        <v>51</v>
      </c>
      <c r="B54" s="51" t="s">
        <v>213</v>
      </c>
      <c r="C54" s="51">
        <v>87</v>
      </c>
      <c r="D54" s="48" t="s">
        <v>313</v>
      </c>
      <c r="E54" s="48" t="s">
        <v>314</v>
      </c>
      <c r="F54" s="48" t="s">
        <v>21</v>
      </c>
      <c r="G54" s="52">
        <v>81.1305194805194</v>
      </c>
      <c r="H54" s="53">
        <v>83.4120674967235</v>
      </c>
      <c r="I54" s="52">
        <v>85.7334523809524</v>
      </c>
      <c r="J54" s="56"/>
      <c r="K54" s="56">
        <f t="shared" si="0"/>
        <v>250.276039358195</v>
      </c>
      <c r="L54" s="51">
        <v>51</v>
      </c>
      <c r="M54" s="57">
        <f t="shared" si="1"/>
        <v>0.586206896551724</v>
      </c>
      <c r="N54" s="51" t="s">
        <v>21</v>
      </c>
      <c r="O54" s="58"/>
    </row>
    <row r="55" s="44" customFormat="1" ht="13.5" spans="1:15">
      <c r="A55" s="50">
        <v>52</v>
      </c>
      <c r="B55" s="51" t="s">
        <v>213</v>
      </c>
      <c r="C55" s="51">
        <v>87</v>
      </c>
      <c r="D55" s="48" t="s">
        <v>315</v>
      </c>
      <c r="E55" s="48" t="s">
        <v>316</v>
      </c>
      <c r="F55" s="48" t="s">
        <v>21</v>
      </c>
      <c r="G55" s="52">
        <v>82.4303571428571</v>
      </c>
      <c r="H55" s="53">
        <v>81.5997580645162</v>
      </c>
      <c r="I55" s="52">
        <v>86.211</v>
      </c>
      <c r="J55" s="56"/>
      <c r="K55" s="56">
        <f t="shared" si="0"/>
        <v>250.241115207373</v>
      </c>
      <c r="L55" s="51">
        <v>52</v>
      </c>
      <c r="M55" s="57">
        <f t="shared" si="1"/>
        <v>0.597701149425287</v>
      </c>
      <c r="N55" s="51" t="s">
        <v>21</v>
      </c>
      <c r="O55" s="58"/>
    </row>
    <row r="56" s="44" customFormat="1" ht="13.5" spans="1:15">
      <c r="A56" s="50">
        <v>53</v>
      </c>
      <c r="B56" s="51" t="s">
        <v>213</v>
      </c>
      <c r="C56" s="51">
        <v>87</v>
      </c>
      <c r="D56" s="48" t="s">
        <v>317</v>
      </c>
      <c r="E56" s="48" t="s">
        <v>318</v>
      </c>
      <c r="F56" s="48" t="s">
        <v>21</v>
      </c>
      <c r="G56" s="52">
        <v>80.0261904761905</v>
      </c>
      <c r="H56" s="53">
        <v>84.4198655913979</v>
      </c>
      <c r="I56" s="52">
        <v>85.768</v>
      </c>
      <c r="J56" s="56"/>
      <c r="K56" s="56">
        <f t="shared" si="0"/>
        <v>250.214056067588</v>
      </c>
      <c r="L56" s="51">
        <v>53</v>
      </c>
      <c r="M56" s="57">
        <f t="shared" si="1"/>
        <v>0.609195402298851</v>
      </c>
      <c r="N56" s="51" t="s">
        <v>21</v>
      </c>
      <c r="O56" s="58"/>
    </row>
    <row r="57" s="44" customFormat="1" ht="13.5" spans="1:15">
      <c r="A57" s="50">
        <v>54</v>
      </c>
      <c r="B57" s="51" t="s">
        <v>213</v>
      </c>
      <c r="C57" s="51">
        <v>87</v>
      </c>
      <c r="D57" s="48" t="s">
        <v>319</v>
      </c>
      <c r="E57" s="48" t="s">
        <v>320</v>
      </c>
      <c r="F57" s="48" t="s">
        <v>21</v>
      </c>
      <c r="G57" s="52">
        <v>79.805119047619</v>
      </c>
      <c r="H57" s="53">
        <v>84.9510483871967</v>
      </c>
      <c r="I57" s="52">
        <v>85.196</v>
      </c>
      <c r="J57" s="56"/>
      <c r="K57" s="56">
        <f t="shared" si="0"/>
        <v>249.952167434816</v>
      </c>
      <c r="L57" s="51">
        <v>54</v>
      </c>
      <c r="M57" s="57">
        <f t="shared" si="1"/>
        <v>0.620689655172414</v>
      </c>
      <c r="N57" s="51" t="s">
        <v>21</v>
      </c>
      <c r="O57" s="58"/>
    </row>
    <row r="58" s="44" customFormat="1" ht="13.5" spans="1:15">
      <c r="A58" s="50">
        <v>55</v>
      </c>
      <c r="B58" s="51" t="s">
        <v>213</v>
      </c>
      <c r="C58" s="51">
        <v>87</v>
      </c>
      <c r="D58" s="48" t="s">
        <v>321</v>
      </c>
      <c r="E58" s="48" t="s">
        <v>322</v>
      </c>
      <c r="F58" s="48" t="s">
        <v>21</v>
      </c>
      <c r="G58" s="52">
        <v>81.3116666666667</v>
      </c>
      <c r="H58" s="53">
        <v>84.0719892473118</v>
      </c>
      <c r="I58" s="52">
        <v>84.543</v>
      </c>
      <c r="J58" s="56"/>
      <c r="K58" s="56">
        <f t="shared" si="0"/>
        <v>249.926655913978</v>
      </c>
      <c r="L58" s="51">
        <v>55</v>
      </c>
      <c r="M58" s="57">
        <f t="shared" si="1"/>
        <v>0.632183908045977</v>
      </c>
      <c r="N58" s="51" t="s">
        <v>21</v>
      </c>
      <c r="O58" s="58"/>
    </row>
    <row r="59" s="44" customFormat="1" ht="13.5" spans="1:15">
      <c r="A59" s="50">
        <v>56</v>
      </c>
      <c r="B59" s="51" t="s">
        <v>213</v>
      </c>
      <c r="C59" s="51">
        <v>87</v>
      </c>
      <c r="D59" s="48" t="s">
        <v>323</v>
      </c>
      <c r="E59" s="48" t="s">
        <v>324</v>
      </c>
      <c r="F59" s="48" t="s">
        <v>21</v>
      </c>
      <c r="G59" s="52">
        <v>81.8477272727273</v>
      </c>
      <c r="H59" s="53">
        <v>82.3959677419355</v>
      </c>
      <c r="I59" s="52">
        <v>85.265</v>
      </c>
      <c r="J59" s="56"/>
      <c r="K59" s="56">
        <f t="shared" si="0"/>
        <v>249.508695014663</v>
      </c>
      <c r="L59" s="51">
        <v>56</v>
      </c>
      <c r="M59" s="57">
        <f t="shared" si="1"/>
        <v>0.64367816091954</v>
      </c>
      <c r="N59" s="51" t="s">
        <v>21</v>
      </c>
      <c r="O59" s="58"/>
    </row>
    <row r="60" s="44" customFormat="1" ht="13.5" spans="1:15">
      <c r="A60" s="50">
        <v>57</v>
      </c>
      <c r="B60" s="51" t="s">
        <v>213</v>
      </c>
      <c r="C60" s="51">
        <v>87</v>
      </c>
      <c r="D60" s="48" t="s">
        <v>325</v>
      </c>
      <c r="E60" s="48" t="s">
        <v>326</v>
      </c>
      <c r="F60" s="48" t="s">
        <v>21</v>
      </c>
      <c r="G60" s="52">
        <v>82.5816666666666</v>
      </c>
      <c r="H60" s="53">
        <v>82.1725268817204</v>
      </c>
      <c r="I60" s="52">
        <v>84.677</v>
      </c>
      <c r="J60" s="56"/>
      <c r="K60" s="56">
        <f t="shared" si="0"/>
        <v>249.431193548387</v>
      </c>
      <c r="L60" s="51">
        <v>57</v>
      </c>
      <c r="M60" s="57">
        <f t="shared" si="1"/>
        <v>0.655172413793103</v>
      </c>
      <c r="N60" s="51" t="s">
        <v>21</v>
      </c>
      <c r="O60" s="58"/>
    </row>
    <row r="61" s="44" customFormat="1" ht="13.5" spans="1:15">
      <c r="A61" s="50">
        <v>58</v>
      </c>
      <c r="B61" s="51" t="s">
        <v>213</v>
      </c>
      <c r="C61" s="51">
        <v>87</v>
      </c>
      <c r="D61" s="48" t="s">
        <v>327</v>
      </c>
      <c r="E61" s="48" t="s">
        <v>328</v>
      </c>
      <c r="F61" s="48" t="s">
        <v>21</v>
      </c>
      <c r="G61" s="52">
        <v>79.4784523809524</v>
      </c>
      <c r="H61" s="53">
        <v>82.3254838709677</v>
      </c>
      <c r="I61" s="52">
        <v>87.566</v>
      </c>
      <c r="J61" s="56"/>
      <c r="K61" s="56">
        <f t="shared" si="0"/>
        <v>249.36993625192</v>
      </c>
      <c r="L61" s="51">
        <v>58</v>
      </c>
      <c r="M61" s="57">
        <f t="shared" si="1"/>
        <v>0.666666666666667</v>
      </c>
      <c r="N61" s="51" t="s">
        <v>21</v>
      </c>
      <c r="O61" s="58"/>
    </row>
    <row r="62" s="44" customFormat="1" ht="13.5" spans="1:15">
      <c r="A62" s="50">
        <v>59</v>
      </c>
      <c r="B62" s="51" t="s">
        <v>213</v>
      </c>
      <c r="C62" s="51">
        <v>87</v>
      </c>
      <c r="D62" s="48" t="s">
        <v>329</v>
      </c>
      <c r="E62" s="48" t="s">
        <v>330</v>
      </c>
      <c r="F62" s="48" t="s">
        <v>21</v>
      </c>
      <c r="G62" s="52">
        <v>83.0236904761905</v>
      </c>
      <c r="H62" s="53">
        <v>83.1769086021506</v>
      </c>
      <c r="I62" s="52">
        <v>82.943</v>
      </c>
      <c r="J62" s="56"/>
      <c r="K62" s="56">
        <f t="shared" si="0"/>
        <v>249.143599078341</v>
      </c>
      <c r="L62" s="51">
        <v>59</v>
      </c>
      <c r="M62" s="57">
        <f t="shared" si="1"/>
        <v>0.67816091954023</v>
      </c>
      <c r="N62" s="51" t="s">
        <v>21</v>
      </c>
      <c r="O62" s="58"/>
    </row>
    <row r="63" s="44" customFormat="1" ht="13.5" spans="1:15">
      <c r="A63" s="50">
        <v>60</v>
      </c>
      <c r="B63" s="51" t="s">
        <v>213</v>
      </c>
      <c r="C63" s="51">
        <v>87</v>
      </c>
      <c r="D63" s="48" t="s">
        <v>331</v>
      </c>
      <c r="E63" s="48" t="s">
        <v>332</v>
      </c>
      <c r="F63" s="48" t="s">
        <v>21</v>
      </c>
      <c r="G63" s="52">
        <v>80.777380952381</v>
      </c>
      <c r="H63" s="53">
        <v>83.944435483971</v>
      </c>
      <c r="I63" s="52">
        <v>84.031</v>
      </c>
      <c r="J63" s="56"/>
      <c r="K63" s="56">
        <f t="shared" si="0"/>
        <v>248.752816436352</v>
      </c>
      <c r="L63" s="51">
        <v>60</v>
      </c>
      <c r="M63" s="57">
        <f t="shared" si="1"/>
        <v>0.689655172413793</v>
      </c>
      <c r="N63" s="51" t="s">
        <v>21</v>
      </c>
      <c r="O63" s="58"/>
    </row>
    <row r="64" s="44" customFormat="1" ht="13.5" spans="1:15">
      <c r="A64" s="50">
        <v>61</v>
      </c>
      <c r="B64" s="51" t="s">
        <v>213</v>
      </c>
      <c r="C64" s="51">
        <v>87</v>
      </c>
      <c r="D64" s="48" t="s">
        <v>333</v>
      </c>
      <c r="E64" s="48" t="s">
        <v>334</v>
      </c>
      <c r="F64" s="51" t="s">
        <v>21</v>
      </c>
      <c r="G64" s="52">
        <v>84.3133</v>
      </c>
      <c r="H64" s="53">
        <v>82.325</v>
      </c>
      <c r="I64" s="52">
        <v>81.938</v>
      </c>
      <c r="J64" s="56"/>
      <c r="K64" s="56">
        <f t="shared" si="0"/>
        <v>248.5763</v>
      </c>
      <c r="L64" s="51">
        <v>61</v>
      </c>
      <c r="M64" s="57">
        <f t="shared" si="1"/>
        <v>0.701149425287356</v>
      </c>
      <c r="N64" s="51" t="s">
        <v>21</v>
      </c>
      <c r="O64" s="58"/>
    </row>
    <row r="65" s="44" customFormat="1" ht="13.5" spans="1:15">
      <c r="A65" s="50">
        <v>62</v>
      </c>
      <c r="B65" s="51" t="s">
        <v>213</v>
      </c>
      <c r="C65" s="51">
        <v>87</v>
      </c>
      <c r="D65" s="48" t="s">
        <v>335</v>
      </c>
      <c r="E65" s="48" t="s">
        <v>336</v>
      </c>
      <c r="F65" s="48" t="s">
        <v>21</v>
      </c>
      <c r="G65" s="52">
        <v>83.1712121212122</v>
      </c>
      <c r="H65" s="53">
        <v>80.5390322580645</v>
      </c>
      <c r="I65" s="52">
        <v>84.774</v>
      </c>
      <c r="J65" s="56"/>
      <c r="K65" s="56">
        <f t="shared" si="0"/>
        <v>248.484244379277</v>
      </c>
      <c r="L65" s="51">
        <v>62</v>
      </c>
      <c r="M65" s="57">
        <f t="shared" si="1"/>
        <v>0.71264367816092</v>
      </c>
      <c r="N65" s="51" t="s">
        <v>21</v>
      </c>
      <c r="O65" s="58"/>
    </row>
    <row r="66" s="44" customFormat="1" ht="13.5" spans="1:15">
      <c r="A66" s="50">
        <v>63</v>
      </c>
      <c r="B66" s="51" t="s">
        <v>213</v>
      </c>
      <c r="C66" s="51">
        <v>87</v>
      </c>
      <c r="D66" s="48" t="s">
        <v>337</v>
      </c>
      <c r="E66" s="48" t="s">
        <v>338</v>
      </c>
      <c r="F66" s="48" t="s">
        <v>21</v>
      </c>
      <c r="G66" s="52">
        <v>79.9222470238095</v>
      </c>
      <c r="H66" s="53">
        <v>84.2580913978495</v>
      </c>
      <c r="I66" s="52">
        <v>84.019</v>
      </c>
      <c r="J66" s="56"/>
      <c r="K66" s="56">
        <f t="shared" si="0"/>
        <v>248.199338421659</v>
      </c>
      <c r="L66" s="51">
        <v>63</v>
      </c>
      <c r="M66" s="57">
        <f t="shared" si="1"/>
        <v>0.724137931034483</v>
      </c>
      <c r="N66" s="51" t="s">
        <v>21</v>
      </c>
      <c r="O66" s="58"/>
    </row>
    <row r="67" s="44" customFormat="1" ht="13.5" spans="1:15">
      <c r="A67" s="50">
        <v>64</v>
      </c>
      <c r="B67" s="51" t="s">
        <v>213</v>
      </c>
      <c r="C67" s="51">
        <v>87</v>
      </c>
      <c r="D67" s="48" t="s">
        <v>339</v>
      </c>
      <c r="E67" s="48" t="s">
        <v>340</v>
      </c>
      <c r="F67" s="48" t="s">
        <v>21</v>
      </c>
      <c r="G67" s="52">
        <v>82.5298484848485</v>
      </c>
      <c r="H67" s="53">
        <v>81.7532258064516</v>
      </c>
      <c r="I67" s="52">
        <v>83.728</v>
      </c>
      <c r="J67" s="56"/>
      <c r="K67" s="56">
        <f t="shared" si="0"/>
        <v>248.0110742913</v>
      </c>
      <c r="L67" s="51">
        <v>64</v>
      </c>
      <c r="M67" s="57">
        <f t="shared" si="1"/>
        <v>0.735632183908046</v>
      </c>
      <c r="N67" s="51" t="s">
        <v>21</v>
      </c>
      <c r="O67" s="58"/>
    </row>
    <row r="68" s="44" customFormat="1" ht="13.5" spans="1:15">
      <c r="A68" s="50">
        <v>65</v>
      </c>
      <c r="B68" s="51" t="s">
        <v>213</v>
      </c>
      <c r="C68" s="51">
        <v>87</v>
      </c>
      <c r="D68" s="48" t="s">
        <v>341</v>
      </c>
      <c r="E68" s="48" t="s">
        <v>342</v>
      </c>
      <c r="F68" s="48" t="s">
        <v>21</v>
      </c>
      <c r="G68" s="52">
        <v>80.9244047619048</v>
      </c>
      <c r="H68" s="53">
        <v>81.9601075268817</v>
      </c>
      <c r="I68" s="52">
        <v>84.717</v>
      </c>
      <c r="J68" s="56"/>
      <c r="K68" s="56">
        <f t="shared" ref="K68:K90" si="2">G68+H68+I68</f>
        <v>247.601512288786</v>
      </c>
      <c r="L68" s="51">
        <v>65</v>
      </c>
      <c r="M68" s="57">
        <f t="shared" ref="M68:M90" si="3">L68/87</f>
        <v>0.747126436781609</v>
      </c>
      <c r="N68" s="51" t="s">
        <v>21</v>
      </c>
      <c r="O68" s="58"/>
    </row>
    <row r="69" s="44" customFormat="1" ht="13.5" spans="1:15">
      <c r="A69" s="50">
        <v>66</v>
      </c>
      <c r="B69" s="51" t="s">
        <v>213</v>
      </c>
      <c r="C69" s="51">
        <v>87</v>
      </c>
      <c r="D69" s="48" t="s">
        <v>343</v>
      </c>
      <c r="E69" s="48" t="s">
        <v>344</v>
      </c>
      <c r="F69" s="48" t="s">
        <v>21</v>
      </c>
      <c r="G69" s="52">
        <v>81.7782142857143</v>
      </c>
      <c r="H69" s="53">
        <v>82.6392473118613</v>
      </c>
      <c r="I69" s="52">
        <v>83.053</v>
      </c>
      <c r="J69" s="56"/>
      <c r="K69" s="56">
        <f t="shared" si="2"/>
        <v>247.470461597576</v>
      </c>
      <c r="L69" s="51">
        <v>66</v>
      </c>
      <c r="M69" s="57">
        <f t="shared" si="3"/>
        <v>0.758620689655172</v>
      </c>
      <c r="N69" s="51" t="s">
        <v>21</v>
      </c>
      <c r="O69" s="58"/>
    </row>
    <row r="70" s="44" customFormat="1" ht="13.5" spans="1:15">
      <c r="A70" s="50">
        <v>67</v>
      </c>
      <c r="B70" s="51" t="s">
        <v>213</v>
      </c>
      <c r="C70" s="51">
        <v>87</v>
      </c>
      <c r="D70" s="48" t="s">
        <v>345</v>
      </c>
      <c r="E70" s="48" t="s">
        <v>346</v>
      </c>
      <c r="F70" s="48" t="s">
        <v>21</v>
      </c>
      <c r="G70" s="52">
        <v>82.3625</v>
      </c>
      <c r="H70" s="53">
        <v>81.9682795698925</v>
      </c>
      <c r="I70" s="52">
        <v>81.895</v>
      </c>
      <c r="J70" s="56"/>
      <c r="K70" s="56">
        <f t="shared" si="2"/>
        <v>246.225779569892</v>
      </c>
      <c r="L70" s="51">
        <v>67</v>
      </c>
      <c r="M70" s="57">
        <f t="shared" si="3"/>
        <v>0.770114942528736</v>
      </c>
      <c r="N70" s="51" t="s">
        <v>21</v>
      </c>
      <c r="O70" s="58"/>
    </row>
    <row r="71" s="44" customFormat="1" ht="13.5" spans="1:15">
      <c r="A71" s="50">
        <v>68</v>
      </c>
      <c r="B71" s="51" t="s">
        <v>213</v>
      </c>
      <c r="C71" s="51">
        <v>87</v>
      </c>
      <c r="D71" s="48" t="s">
        <v>347</v>
      </c>
      <c r="E71" s="48" t="s">
        <v>348</v>
      </c>
      <c r="F71" s="48" t="s">
        <v>21</v>
      </c>
      <c r="G71" s="52">
        <v>81.3030952380953</v>
      </c>
      <c r="H71" s="53">
        <v>82.4504838709678</v>
      </c>
      <c r="I71" s="52">
        <v>82.152</v>
      </c>
      <c r="J71" s="56"/>
      <c r="K71" s="56">
        <f t="shared" si="2"/>
        <v>245.905579109063</v>
      </c>
      <c r="L71" s="51">
        <v>68</v>
      </c>
      <c r="M71" s="57">
        <f t="shared" si="3"/>
        <v>0.781609195402299</v>
      </c>
      <c r="N71" s="51" t="s">
        <v>21</v>
      </c>
      <c r="O71" s="58"/>
    </row>
    <row r="72" s="44" customFormat="1" ht="13.5" spans="1:15">
      <c r="A72" s="50">
        <v>69</v>
      </c>
      <c r="B72" s="51" t="s">
        <v>213</v>
      </c>
      <c r="C72" s="51">
        <v>87</v>
      </c>
      <c r="D72" s="48" t="s">
        <v>349</v>
      </c>
      <c r="E72" s="48" t="s">
        <v>350</v>
      </c>
      <c r="F72" s="48" t="s">
        <v>21</v>
      </c>
      <c r="G72" s="52">
        <v>78.730119047619</v>
      </c>
      <c r="H72" s="53">
        <v>83.1597580645162</v>
      </c>
      <c r="I72" s="52">
        <v>83.937</v>
      </c>
      <c r="J72" s="56"/>
      <c r="K72" s="56">
        <f t="shared" si="2"/>
        <v>245.826877112135</v>
      </c>
      <c r="L72" s="51">
        <v>69</v>
      </c>
      <c r="M72" s="57">
        <f t="shared" si="3"/>
        <v>0.793103448275862</v>
      </c>
      <c r="N72" s="51" t="s">
        <v>21</v>
      </c>
      <c r="O72" s="58"/>
    </row>
    <row r="73" s="44" customFormat="1" ht="13.5" spans="1:15">
      <c r="A73" s="50">
        <v>70</v>
      </c>
      <c r="B73" s="51" t="s">
        <v>213</v>
      </c>
      <c r="C73" s="51">
        <v>87</v>
      </c>
      <c r="D73" s="48" t="s">
        <v>351</v>
      </c>
      <c r="E73" s="48" t="s">
        <v>352</v>
      </c>
      <c r="F73" s="54" t="s">
        <v>21</v>
      </c>
      <c r="G73" s="52">
        <v>81.3</v>
      </c>
      <c r="H73" s="53">
        <v>81.6927688172043</v>
      </c>
      <c r="I73" s="52">
        <v>82.778</v>
      </c>
      <c r="J73" s="56"/>
      <c r="K73" s="56">
        <f t="shared" si="2"/>
        <v>245.770768817204</v>
      </c>
      <c r="L73" s="51">
        <v>70</v>
      </c>
      <c r="M73" s="57">
        <f t="shared" si="3"/>
        <v>0.804597701149425</v>
      </c>
      <c r="N73" s="51" t="s">
        <v>21</v>
      </c>
      <c r="O73" s="58"/>
    </row>
    <row r="74" s="44" customFormat="1" ht="13.5" spans="1:15">
      <c r="A74" s="50">
        <v>71</v>
      </c>
      <c r="B74" s="51" t="s">
        <v>213</v>
      </c>
      <c r="C74" s="51">
        <v>87</v>
      </c>
      <c r="D74" s="48" t="s">
        <v>353</v>
      </c>
      <c r="E74" s="48" t="s">
        <v>354</v>
      </c>
      <c r="F74" s="48" t="s">
        <v>21</v>
      </c>
      <c r="G74" s="52">
        <v>81.2183333333333</v>
      </c>
      <c r="H74" s="53">
        <v>81.3056451612903</v>
      </c>
      <c r="I74" s="52">
        <v>82.194</v>
      </c>
      <c r="J74" s="56"/>
      <c r="K74" s="56">
        <f t="shared" si="2"/>
        <v>244.717978494624</v>
      </c>
      <c r="L74" s="51">
        <v>71</v>
      </c>
      <c r="M74" s="57">
        <f t="shared" si="3"/>
        <v>0.816091954022989</v>
      </c>
      <c r="N74" s="51" t="s">
        <v>21</v>
      </c>
      <c r="O74" s="58"/>
    </row>
    <row r="75" s="44" customFormat="1" ht="13.5" spans="1:15">
      <c r="A75" s="50">
        <v>72</v>
      </c>
      <c r="B75" s="51" t="s">
        <v>213</v>
      </c>
      <c r="C75" s="51">
        <v>87</v>
      </c>
      <c r="D75" s="48" t="s">
        <v>355</v>
      </c>
      <c r="E75" s="48" t="s">
        <v>356</v>
      </c>
      <c r="F75" s="48" t="s">
        <v>21</v>
      </c>
      <c r="G75" s="52">
        <v>80.1365476190476</v>
      </c>
      <c r="H75" s="53">
        <v>82.3345161289323</v>
      </c>
      <c r="I75" s="52">
        <v>81.775</v>
      </c>
      <c r="J75" s="56"/>
      <c r="K75" s="56">
        <f t="shared" si="2"/>
        <v>244.24606374798</v>
      </c>
      <c r="L75" s="51">
        <v>72</v>
      </c>
      <c r="M75" s="57">
        <f t="shared" si="3"/>
        <v>0.827586206896552</v>
      </c>
      <c r="N75" s="51" t="s">
        <v>21</v>
      </c>
      <c r="O75" s="58"/>
    </row>
    <row r="76" s="44" customFormat="1" ht="13.5" spans="1:15">
      <c r="A76" s="50">
        <v>73</v>
      </c>
      <c r="B76" s="51" t="s">
        <v>213</v>
      </c>
      <c r="C76" s="51">
        <v>87</v>
      </c>
      <c r="D76" s="48" t="s">
        <v>357</v>
      </c>
      <c r="E76" s="48" t="s">
        <v>358</v>
      </c>
      <c r="F76" s="48" t="s">
        <v>21</v>
      </c>
      <c r="G76" s="52">
        <v>80.3640151515152</v>
      </c>
      <c r="H76" s="53">
        <v>81.0338709677419</v>
      </c>
      <c r="I76" s="52">
        <v>82.106</v>
      </c>
      <c r="J76" s="56"/>
      <c r="K76" s="56">
        <f t="shared" si="2"/>
        <v>243.503886119257</v>
      </c>
      <c r="L76" s="51">
        <v>73</v>
      </c>
      <c r="M76" s="57">
        <f t="shared" si="3"/>
        <v>0.839080459770115</v>
      </c>
      <c r="N76" s="51" t="s">
        <v>21</v>
      </c>
      <c r="O76" s="58"/>
    </row>
    <row r="77" s="44" customFormat="1" ht="13.5" spans="1:15">
      <c r="A77" s="50">
        <v>74</v>
      </c>
      <c r="B77" s="51" t="s">
        <v>213</v>
      </c>
      <c r="C77" s="51">
        <v>87</v>
      </c>
      <c r="D77" s="48" t="s">
        <v>359</v>
      </c>
      <c r="E77" s="48" t="s">
        <v>360</v>
      </c>
      <c r="F77" s="48" t="s">
        <v>21</v>
      </c>
      <c r="G77" s="52">
        <v>77.5226515151515</v>
      </c>
      <c r="H77" s="53">
        <v>81.158064516129</v>
      </c>
      <c r="I77" s="52">
        <v>84.387</v>
      </c>
      <c r="J77" s="56"/>
      <c r="K77" s="56">
        <f t="shared" si="2"/>
        <v>243.06771603128</v>
      </c>
      <c r="L77" s="51">
        <v>74</v>
      </c>
      <c r="M77" s="57">
        <f t="shared" si="3"/>
        <v>0.850574712643678</v>
      </c>
      <c r="N77" s="51" t="s">
        <v>21</v>
      </c>
      <c r="O77" s="58"/>
    </row>
    <row r="78" s="44" customFormat="1" ht="13.5" spans="1:15">
      <c r="A78" s="50">
        <v>75</v>
      </c>
      <c r="B78" s="51" t="s">
        <v>213</v>
      </c>
      <c r="C78" s="51">
        <v>87</v>
      </c>
      <c r="D78" s="48" t="s">
        <v>361</v>
      </c>
      <c r="E78" s="48" t="s">
        <v>362</v>
      </c>
      <c r="F78" s="54" t="s">
        <v>21</v>
      </c>
      <c r="G78" s="52">
        <v>78.9545238095238</v>
      </c>
      <c r="H78" s="53">
        <v>81.4775268815871</v>
      </c>
      <c r="I78" s="52">
        <v>82.056</v>
      </c>
      <c r="J78" s="56"/>
      <c r="K78" s="56">
        <f t="shared" si="2"/>
        <v>242.488050691111</v>
      </c>
      <c r="L78" s="51">
        <v>75</v>
      </c>
      <c r="M78" s="57">
        <f t="shared" si="3"/>
        <v>0.862068965517241</v>
      </c>
      <c r="N78" s="51" t="s">
        <v>21</v>
      </c>
      <c r="O78" s="58"/>
    </row>
    <row r="79" s="44" customFormat="1" ht="13.5" spans="1:15">
      <c r="A79" s="50">
        <v>76</v>
      </c>
      <c r="B79" s="51" t="s">
        <v>213</v>
      </c>
      <c r="C79" s="51">
        <v>87</v>
      </c>
      <c r="D79" s="48" t="s">
        <v>363</v>
      </c>
      <c r="E79" s="48" t="s">
        <v>364</v>
      </c>
      <c r="F79" s="54" t="s">
        <v>21</v>
      </c>
      <c r="G79" s="52">
        <v>79.5563636363636</v>
      </c>
      <c r="H79" s="53">
        <v>81.0387096774194</v>
      </c>
      <c r="I79" s="52">
        <v>81.875</v>
      </c>
      <c r="J79" s="56"/>
      <c r="K79" s="56">
        <f t="shared" si="2"/>
        <v>242.470073313783</v>
      </c>
      <c r="L79" s="51">
        <v>76</v>
      </c>
      <c r="M79" s="57">
        <f t="shared" si="3"/>
        <v>0.873563218390805</v>
      </c>
      <c r="N79" s="51" t="s">
        <v>21</v>
      </c>
      <c r="O79" s="58"/>
    </row>
    <row r="80" s="44" customFormat="1" ht="13.5" spans="1:15">
      <c r="A80" s="50">
        <v>77</v>
      </c>
      <c r="B80" s="51" t="s">
        <v>213</v>
      </c>
      <c r="C80" s="51">
        <v>87</v>
      </c>
      <c r="D80" s="48" t="s">
        <v>365</v>
      </c>
      <c r="E80" s="48" t="s">
        <v>366</v>
      </c>
      <c r="F80" s="48" t="s">
        <v>21</v>
      </c>
      <c r="G80" s="52">
        <v>79.484880952381</v>
      </c>
      <c r="H80" s="53">
        <v>81.0656182795699</v>
      </c>
      <c r="I80" s="52">
        <v>81.641</v>
      </c>
      <c r="J80" s="56"/>
      <c r="K80" s="56">
        <f t="shared" si="2"/>
        <v>242.191499231951</v>
      </c>
      <c r="L80" s="51">
        <v>77</v>
      </c>
      <c r="M80" s="57">
        <f t="shared" si="3"/>
        <v>0.885057471264368</v>
      </c>
      <c r="N80" s="51" t="s">
        <v>21</v>
      </c>
      <c r="O80" s="58"/>
    </row>
    <row r="81" s="44" customFormat="1" ht="13.5" spans="1:15">
      <c r="A81" s="50">
        <v>78</v>
      </c>
      <c r="B81" s="51" t="s">
        <v>213</v>
      </c>
      <c r="C81" s="51">
        <v>87</v>
      </c>
      <c r="D81" s="48" t="s">
        <v>367</v>
      </c>
      <c r="E81" s="48" t="s">
        <v>368</v>
      </c>
      <c r="F81" s="48" t="s">
        <v>21</v>
      </c>
      <c r="G81" s="52">
        <v>77.5547619047619</v>
      </c>
      <c r="H81" s="53">
        <v>79.666935483971</v>
      </c>
      <c r="I81" s="52">
        <v>82.908</v>
      </c>
      <c r="J81" s="56"/>
      <c r="K81" s="56">
        <f t="shared" si="2"/>
        <v>240.129697388733</v>
      </c>
      <c r="L81" s="51">
        <v>78</v>
      </c>
      <c r="M81" s="57">
        <f t="shared" si="3"/>
        <v>0.896551724137931</v>
      </c>
      <c r="N81" s="51" t="s">
        <v>21</v>
      </c>
      <c r="O81" s="58"/>
    </row>
    <row r="82" s="44" customFormat="1" ht="13.5" spans="1:15">
      <c r="A82" s="50">
        <v>79</v>
      </c>
      <c r="B82" s="51" t="s">
        <v>213</v>
      </c>
      <c r="C82" s="51">
        <v>87</v>
      </c>
      <c r="D82" s="48" t="s">
        <v>369</v>
      </c>
      <c r="E82" s="48" t="s">
        <v>370</v>
      </c>
      <c r="F82" s="48" t="s">
        <v>21</v>
      </c>
      <c r="G82" s="52">
        <v>81.8084848484849</v>
      </c>
      <c r="H82" s="53">
        <v>76.5935483870967</v>
      </c>
      <c r="I82" s="52">
        <v>81.489</v>
      </c>
      <c r="J82" s="56"/>
      <c r="K82" s="56">
        <f t="shared" si="2"/>
        <v>239.891033235582</v>
      </c>
      <c r="L82" s="51">
        <v>79</v>
      </c>
      <c r="M82" s="57">
        <f t="shared" si="3"/>
        <v>0.908045977011494</v>
      </c>
      <c r="N82" s="51" t="s">
        <v>21</v>
      </c>
      <c r="O82" s="58"/>
    </row>
    <row r="83" s="44" customFormat="1" ht="13.5" spans="1:15">
      <c r="A83" s="50">
        <v>80</v>
      </c>
      <c r="B83" s="51" t="s">
        <v>213</v>
      </c>
      <c r="C83" s="51">
        <v>87</v>
      </c>
      <c r="D83" s="48" t="s">
        <v>371</v>
      </c>
      <c r="E83" s="48" t="s">
        <v>372</v>
      </c>
      <c r="F83" s="48" t="s">
        <v>21</v>
      </c>
      <c r="G83" s="52">
        <v>77.4727380952381</v>
      </c>
      <c r="H83" s="53">
        <v>79.546397849529</v>
      </c>
      <c r="I83" s="52">
        <v>82.86</v>
      </c>
      <c r="J83" s="56"/>
      <c r="K83" s="56">
        <f t="shared" si="2"/>
        <v>239.879135944767</v>
      </c>
      <c r="L83" s="51">
        <v>80</v>
      </c>
      <c r="M83" s="57">
        <f t="shared" si="3"/>
        <v>0.919540229885057</v>
      </c>
      <c r="N83" s="51" t="s">
        <v>21</v>
      </c>
      <c r="O83" s="58"/>
    </row>
    <row r="84" s="44" customFormat="1" ht="13.5" spans="1:15">
      <c r="A84" s="50">
        <v>81</v>
      </c>
      <c r="B84" s="51" t="s">
        <v>213</v>
      </c>
      <c r="C84" s="51">
        <v>87</v>
      </c>
      <c r="D84" s="48" t="s">
        <v>373</v>
      </c>
      <c r="E84" s="48" t="s">
        <v>374</v>
      </c>
      <c r="F84" s="48" t="s">
        <v>21</v>
      </c>
      <c r="G84" s="52">
        <v>78.3190151515151</v>
      </c>
      <c r="H84" s="53">
        <v>79.3741935483871</v>
      </c>
      <c r="I84" s="52">
        <v>81.014</v>
      </c>
      <c r="J84" s="56"/>
      <c r="K84" s="56">
        <f t="shared" si="2"/>
        <v>238.707208699902</v>
      </c>
      <c r="L84" s="51">
        <v>81</v>
      </c>
      <c r="M84" s="57">
        <f t="shared" si="3"/>
        <v>0.931034482758621</v>
      </c>
      <c r="N84" s="51" t="s">
        <v>21</v>
      </c>
      <c r="O84" s="58"/>
    </row>
    <row r="85" s="44" customFormat="1" ht="13.5" spans="1:15">
      <c r="A85" s="50">
        <v>82</v>
      </c>
      <c r="B85" s="51" t="s">
        <v>213</v>
      </c>
      <c r="C85" s="51">
        <v>87</v>
      </c>
      <c r="D85" s="48" t="s">
        <v>375</v>
      </c>
      <c r="E85" s="48" t="s">
        <v>376</v>
      </c>
      <c r="F85" s="48" t="s">
        <v>21</v>
      </c>
      <c r="G85" s="52">
        <v>79.0302380952381</v>
      </c>
      <c r="H85" s="53">
        <v>76.3939516129033</v>
      </c>
      <c r="I85" s="52">
        <v>81.825</v>
      </c>
      <c r="J85" s="56"/>
      <c r="K85" s="56">
        <f t="shared" si="2"/>
        <v>237.249189708141</v>
      </c>
      <c r="L85" s="51">
        <v>82</v>
      </c>
      <c r="M85" s="57">
        <f t="shared" si="3"/>
        <v>0.942528735632184</v>
      </c>
      <c r="N85" s="51" t="s">
        <v>21</v>
      </c>
      <c r="O85" s="58"/>
    </row>
    <row r="86" s="44" customFormat="1" ht="13.5" spans="1:15">
      <c r="A86" s="50">
        <v>83</v>
      </c>
      <c r="B86" s="51" t="s">
        <v>213</v>
      </c>
      <c r="C86" s="51">
        <v>87</v>
      </c>
      <c r="D86" s="48" t="s">
        <v>377</v>
      </c>
      <c r="E86" s="48" t="s">
        <v>378</v>
      </c>
      <c r="F86" s="48" t="s">
        <v>21</v>
      </c>
      <c r="G86" s="52">
        <v>75.0952380952381</v>
      </c>
      <c r="H86" s="53">
        <v>77.8981720430775</v>
      </c>
      <c r="I86" s="52">
        <v>82.329</v>
      </c>
      <c r="J86" s="56"/>
      <c r="K86" s="56">
        <f t="shared" si="2"/>
        <v>235.322410138316</v>
      </c>
      <c r="L86" s="51">
        <v>83</v>
      </c>
      <c r="M86" s="57">
        <f t="shared" si="3"/>
        <v>0.954022988505747</v>
      </c>
      <c r="N86" s="51" t="s">
        <v>21</v>
      </c>
      <c r="O86" s="58"/>
    </row>
    <row r="87" s="44" customFormat="1" ht="13.5" spans="1:15">
      <c r="A87" s="50">
        <v>84</v>
      </c>
      <c r="B87" s="51" t="s">
        <v>213</v>
      </c>
      <c r="C87" s="51">
        <v>87</v>
      </c>
      <c r="D87" s="48" t="s">
        <v>379</v>
      </c>
      <c r="E87" s="48" t="s">
        <v>380</v>
      </c>
      <c r="F87" s="48" t="s">
        <v>21</v>
      </c>
      <c r="G87" s="52">
        <v>71.7873214285714</v>
      </c>
      <c r="H87" s="53">
        <v>76.2869680851064</v>
      </c>
      <c r="I87" s="52">
        <v>83.358</v>
      </c>
      <c r="J87" s="56"/>
      <c r="K87" s="56">
        <f t="shared" si="2"/>
        <v>231.432289513678</v>
      </c>
      <c r="L87" s="51">
        <v>84</v>
      </c>
      <c r="M87" s="57">
        <f t="shared" si="3"/>
        <v>0.96551724137931</v>
      </c>
      <c r="N87" s="51" t="s">
        <v>21</v>
      </c>
      <c r="O87" s="58"/>
    </row>
    <row r="88" s="44" customFormat="1" ht="13.5" spans="1:15">
      <c r="A88" s="50">
        <v>85</v>
      </c>
      <c r="B88" s="51" t="s">
        <v>213</v>
      </c>
      <c r="C88" s="51">
        <v>87</v>
      </c>
      <c r="D88" s="48" t="s">
        <v>190</v>
      </c>
      <c r="E88" s="48" t="s">
        <v>381</v>
      </c>
      <c r="F88" s="48" t="s">
        <v>21</v>
      </c>
      <c r="G88" s="52">
        <v>74.1910416666667</v>
      </c>
      <c r="H88" s="53">
        <v>75.2793690757184</v>
      </c>
      <c r="I88" s="52">
        <v>81.608</v>
      </c>
      <c r="J88" s="56"/>
      <c r="K88" s="56">
        <f t="shared" si="2"/>
        <v>231.078410742385</v>
      </c>
      <c r="L88" s="51">
        <v>85</v>
      </c>
      <c r="M88" s="57">
        <f t="shared" si="3"/>
        <v>0.977011494252874</v>
      </c>
      <c r="N88" s="51" t="s">
        <v>21</v>
      </c>
      <c r="O88" s="58"/>
    </row>
    <row r="89" s="44" customFormat="1" ht="13.5" spans="1:15">
      <c r="A89" s="50">
        <v>86</v>
      </c>
      <c r="B89" s="51" t="s">
        <v>213</v>
      </c>
      <c r="C89" s="51">
        <v>87</v>
      </c>
      <c r="D89" s="48" t="s">
        <v>382</v>
      </c>
      <c r="E89" s="48" t="s">
        <v>383</v>
      </c>
      <c r="F89" s="48" t="s">
        <v>21</v>
      </c>
      <c r="G89" s="52">
        <v>74.6334848484849</v>
      </c>
      <c r="H89" s="53">
        <v>75.1645161290323</v>
      </c>
      <c r="I89" s="52">
        <v>81.28</v>
      </c>
      <c r="J89" s="56"/>
      <c r="K89" s="56">
        <f t="shared" si="2"/>
        <v>231.078000977517</v>
      </c>
      <c r="L89" s="51">
        <v>86</v>
      </c>
      <c r="M89" s="57">
        <f t="shared" si="3"/>
        <v>0.988505747126437</v>
      </c>
      <c r="N89" s="51" t="s">
        <v>21</v>
      </c>
      <c r="O89" s="58"/>
    </row>
    <row r="90" s="44" customFormat="1" ht="13.5" spans="1:15">
      <c r="A90" s="50">
        <v>87</v>
      </c>
      <c r="B90" s="51" t="s">
        <v>213</v>
      </c>
      <c r="C90" s="51">
        <v>87</v>
      </c>
      <c r="D90" s="48" t="s">
        <v>384</v>
      </c>
      <c r="E90" s="48" t="s">
        <v>385</v>
      </c>
      <c r="F90" s="48" t="s">
        <v>21</v>
      </c>
      <c r="G90" s="52">
        <v>72.6048484848485</v>
      </c>
      <c r="H90" s="53">
        <v>73.9806451612904</v>
      </c>
      <c r="I90" s="52">
        <v>80.193</v>
      </c>
      <c r="J90" s="56"/>
      <c r="K90" s="56">
        <f t="shared" si="2"/>
        <v>226.778493646139</v>
      </c>
      <c r="L90" s="51">
        <v>87</v>
      </c>
      <c r="M90" s="57">
        <f t="shared" si="3"/>
        <v>1</v>
      </c>
      <c r="N90" s="51" t="s">
        <v>21</v>
      </c>
      <c r="O90" s="58"/>
    </row>
    <row r="91" ht="40" customHeight="1" spans="1:15">
      <c r="A91" s="59" t="s">
        <v>59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1"/>
      <c r="M91" s="62"/>
      <c r="N91" s="62"/>
      <c r="O91" s="63"/>
    </row>
    <row r="92" spans="1:15">
      <c r="A92" s="39"/>
      <c r="B92" s="33" t="s">
        <v>60</v>
      </c>
      <c r="C92" s="34" t="s">
        <v>61</v>
      </c>
      <c r="E92" s="35"/>
      <c r="F92" s="35"/>
      <c r="G92" s="35"/>
      <c r="H92" s="35"/>
      <c r="I92" s="35"/>
      <c r="J92" s="39"/>
      <c r="K92" s="39"/>
      <c r="L92" s="39"/>
      <c r="M92" s="40"/>
      <c r="N92" s="40"/>
      <c r="O92" s="63"/>
    </row>
    <row r="93" s="36" customFormat="1" ht="17.15" customHeight="1" spans="3:14">
      <c r="C93" s="37" t="s">
        <v>62</v>
      </c>
      <c r="D93" s="34"/>
      <c r="E93" s="37"/>
      <c r="F93" s="37"/>
      <c r="G93" s="37"/>
      <c r="H93" s="37"/>
      <c r="I93" s="37"/>
      <c r="J93" s="37"/>
      <c r="K93" s="37"/>
      <c r="L93" s="37"/>
      <c r="M93" s="41"/>
      <c r="N93" s="64"/>
    </row>
    <row r="94" s="36" customFormat="1" ht="17.15" customHeight="1" spans="1:14">
      <c r="A94" s="33"/>
      <c r="B94" s="33"/>
      <c r="C94" s="37" t="s">
        <v>63</v>
      </c>
      <c r="D94" s="34"/>
      <c r="E94" s="37"/>
      <c r="F94" s="37"/>
      <c r="G94" s="37"/>
      <c r="H94" s="37"/>
      <c r="I94" s="37"/>
      <c r="J94" s="37"/>
      <c r="K94" s="37"/>
      <c r="L94" s="37"/>
      <c r="M94" s="42"/>
      <c r="N94" s="64"/>
    </row>
    <row r="95" s="36" customFormat="1" ht="17.15" customHeight="1" spans="1:14">
      <c r="A95" s="34"/>
      <c r="B95" s="34"/>
      <c r="C95" s="38" t="s">
        <v>64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64"/>
    </row>
    <row r="96" s="36" customFormat="1" ht="17.15" customHeight="1" spans="1:14">
      <c r="A96" s="34"/>
      <c r="B96" s="34"/>
      <c r="C96" s="36" t="s">
        <v>65</v>
      </c>
      <c r="D96" s="34"/>
      <c r="E96" s="34"/>
      <c r="F96" s="34"/>
      <c r="G96" s="34"/>
      <c r="H96" s="34"/>
      <c r="I96" s="34"/>
      <c r="J96" s="34"/>
      <c r="K96" s="34"/>
      <c r="L96" s="34"/>
      <c r="M96" s="42"/>
      <c r="N96" s="64"/>
    </row>
  </sheetData>
  <protectedRanges>
    <protectedRange sqref="G$1:N$1048576" name="Range3"/>
    <protectedRange sqref="A$1:E$1048576" name="Range2"/>
  </protectedRanges>
  <mergeCells count="3">
    <mergeCell ref="A1:N1"/>
    <mergeCell ref="A91:K91"/>
    <mergeCell ref="C95:M95"/>
  </mergeCells>
  <pageMargins left="0.7" right="0.7" top="0.75" bottom="0.75" header="0.3" footer="0.3"/>
  <pageSetup paperSize="9" scale="85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0"/>
  <sheetViews>
    <sheetView tabSelected="1" topLeftCell="A124" workbookViewId="0">
      <selection activeCell="F159" sqref="F159"/>
    </sheetView>
  </sheetViews>
  <sheetFormatPr defaultColWidth="9.63333333333333" defaultRowHeight="13.5"/>
  <cols>
    <col min="1" max="1" width="9.63333333333333" style="1"/>
    <col min="2" max="2" width="21.45" style="1" customWidth="1"/>
    <col min="3" max="4" width="9.63333333333333" style="1"/>
    <col min="5" max="5" width="12.45" style="1" customWidth="1"/>
    <col min="6" max="6" width="8.36666666666667" style="1" customWidth="1"/>
    <col min="7" max="9" width="11.9083333333333" style="2" customWidth="1"/>
    <col min="10" max="10" width="8.36666666666667" style="2" customWidth="1"/>
    <col min="11" max="11" width="13" style="3" customWidth="1"/>
    <col min="12" max="16384" width="9.63333333333333" style="1"/>
  </cols>
  <sheetData>
    <row r="1" ht="40.9" customHeight="1" spans="1:15">
      <c r="A1" s="4" t="s">
        <v>386</v>
      </c>
      <c r="B1" s="4"/>
      <c r="C1" s="4"/>
      <c r="D1" s="4"/>
      <c r="E1" s="4"/>
      <c r="F1" s="4"/>
      <c r="G1" s="5"/>
      <c r="H1" s="5"/>
      <c r="I1" s="5"/>
      <c r="J1" s="5"/>
      <c r="K1" s="22"/>
      <c r="L1" s="4"/>
      <c r="M1" s="4"/>
      <c r="N1" s="4"/>
      <c r="O1" s="23"/>
    </row>
    <row r="2" ht="14.25" spans="1:15">
      <c r="A2" s="6" t="s">
        <v>387</v>
      </c>
      <c r="B2" s="6"/>
      <c r="C2" s="6"/>
      <c r="D2" s="7"/>
      <c r="E2" s="7"/>
      <c r="F2" s="6"/>
      <c r="G2" s="8" t="s">
        <v>388</v>
      </c>
      <c r="H2" s="8"/>
      <c r="I2" s="8"/>
      <c r="J2" s="8"/>
      <c r="K2" s="24" t="s">
        <v>389</v>
      </c>
      <c r="L2" s="6"/>
      <c r="M2" s="6"/>
      <c r="N2" s="6"/>
      <c r="O2" s="6"/>
    </row>
    <row r="3" ht="56.25" spans="1:15">
      <c r="A3" s="9" t="s">
        <v>390</v>
      </c>
      <c r="B3" s="9" t="s">
        <v>391</v>
      </c>
      <c r="C3" s="10" t="s">
        <v>392</v>
      </c>
      <c r="D3" s="11" t="s">
        <v>393</v>
      </c>
      <c r="E3" s="11" t="s">
        <v>394</v>
      </c>
      <c r="F3" s="12" t="s">
        <v>395</v>
      </c>
      <c r="G3" s="13" t="s">
        <v>396</v>
      </c>
      <c r="H3" s="13" t="s">
        <v>397</v>
      </c>
      <c r="I3" s="13" t="s">
        <v>398</v>
      </c>
      <c r="J3" s="13" t="s">
        <v>399</v>
      </c>
      <c r="K3" s="25" t="s">
        <v>12</v>
      </c>
      <c r="L3" s="10" t="s">
        <v>400</v>
      </c>
      <c r="M3" s="12" t="s">
        <v>401</v>
      </c>
      <c r="N3" s="26" t="s">
        <v>402</v>
      </c>
      <c r="O3" s="9" t="s">
        <v>403</v>
      </c>
    </row>
    <row r="4" spans="1:15">
      <c r="A4" s="14">
        <v>1</v>
      </c>
      <c r="B4" s="14" t="s">
        <v>404</v>
      </c>
      <c r="C4" s="14">
        <v>141</v>
      </c>
      <c r="D4" s="14" t="s">
        <v>405</v>
      </c>
      <c r="E4" s="14">
        <v>2001110294</v>
      </c>
      <c r="F4" s="14" t="s">
        <v>19</v>
      </c>
      <c r="G4" s="15">
        <v>90.480593</v>
      </c>
      <c r="H4" s="15">
        <v>93.13</v>
      </c>
      <c r="I4" s="15">
        <v>96.372527</v>
      </c>
      <c r="J4" s="15"/>
      <c r="K4" s="15">
        <v>279.983121</v>
      </c>
      <c r="L4" s="14">
        <v>1</v>
      </c>
      <c r="M4" s="27">
        <f>L4/C4*100%</f>
        <v>0.00709219858156028</v>
      </c>
      <c r="N4" s="14" t="s">
        <v>19</v>
      </c>
      <c r="O4" s="14"/>
    </row>
    <row r="5" spans="1:15">
      <c r="A5" s="16">
        <v>2</v>
      </c>
      <c r="B5" s="16" t="s">
        <v>404</v>
      </c>
      <c r="C5" s="16">
        <v>141</v>
      </c>
      <c r="D5" s="16" t="s">
        <v>406</v>
      </c>
      <c r="E5" s="16">
        <v>2001110295</v>
      </c>
      <c r="F5" s="14" t="s">
        <v>19</v>
      </c>
      <c r="G5" s="17">
        <v>91.512</v>
      </c>
      <c r="H5" s="17">
        <v>93.4925</v>
      </c>
      <c r="I5" s="17">
        <v>92.9341</v>
      </c>
      <c r="J5" s="17"/>
      <c r="K5" s="17">
        <v>277.9386</v>
      </c>
      <c r="L5" s="16">
        <v>2</v>
      </c>
      <c r="M5" s="28">
        <f t="shared" ref="M5:M68" si="0">L5/C5*100%</f>
        <v>0.0141843971631206</v>
      </c>
      <c r="N5" s="16" t="s">
        <v>19</v>
      </c>
      <c r="O5" s="16"/>
    </row>
    <row r="6" spans="1:15">
      <c r="A6" s="16">
        <v>3</v>
      </c>
      <c r="B6" s="16" t="s">
        <v>404</v>
      </c>
      <c r="C6" s="16">
        <v>141</v>
      </c>
      <c r="D6" s="16" t="s">
        <v>407</v>
      </c>
      <c r="E6" s="16">
        <v>2001110227</v>
      </c>
      <c r="F6" s="16" t="s">
        <v>21</v>
      </c>
      <c r="G6" s="17">
        <v>92.5622802197802</v>
      </c>
      <c r="H6" s="17">
        <v>94.31875</v>
      </c>
      <c r="I6" s="17">
        <v>91.022706043956</v>
      </c>
      <c r="J6" s="17"/>
      <c r="K6" s="17">
        <v>277.903736263736</v>
      </c>
      <c r="L6" s="16">
        <v>3</v>
      </c>
      <c r="M6" s="28">
        <f t="shared" si="0"/>
        <v>0.0212765957446809</v>
      </c>
      <c r="N6" s="16" t="s">
        <v>19</v>
      </c>
      <c r="O6" s="16"/>
    </row>
    <row r="7" spans="1:15">
      <c r="A7" s="18">
        <v>4</v>
      </c>
      <c r="B7" s="18" t="s">
        <v>404</v>
      </c>
      <c r="C7" s="18">
        <v>141</v>
      </c>
      <c r="D7" s="18" t="s">
        <v>408</v>
      </c>
      <c r="E7" s="18">
        <v>2006110216</v>
      </c>
      <c r="F7" s="18" t="s">
        <v>19</v>
      </c>
      <c r="G7" s="19">
        <v>91.5987739221818</v>
      </c>
      <c r="H7" s="19">
        <v>92.73</v>
      </c>
      <c r="I7" s="19">
        <v>92.921195054945</v>
      </c>
      <c r="J7" s="19"/>
      <c r="K7" s="19">
        <v>277.249968977127</v>
      </c>
      <c r="L7" s="18">
        <v>4</v>
      </c>
      <c r="M7" s="29">
        <f t="shared" si="0"/>
        <v>0.0283687943262411</v>
      </c>
      <c r="N7" s="18" t="s">
        <v>19</v>
      </c>
      <c r="O7" s="18"/>
    </row>
    <row r="8" spans="1:15">
      <c r="A8" s="20">
        <v>5</v>
      </c>
      <c r="B8" s="20" t="s">
        <v>404</v>
      </c>
      <c r="C8" s="20">
        <v>141</v>
      </c>
      <c r="D8" s="20" t="s">
        <v>409</v>
      </c>
      <c r="E8" s="20">
        <v>2001110276</v>
      </c>
      <c r="F8" s="18" t="s">
        <v>19</v>
      </c>
      <c r="G8" s="21">
        <v>90.138</v>
      </c>
      <c r="H8" s="21">
        <v>92.8525</v>
      </c>
      <c r="I8" s="21">
        <v>93.583747</v>
      </c>
      <c r="J8" s="21"/>
      <c r="K8" s="21">
        <v>276.574247</v>
      </c>
      <c r="L8" s="20">
        <v>5</v>
      </c>
      <c r="M8" s="30">
        <f t="shared" si="0"/>
        <v>0.0354609929078014</v>
      </c>
      <c r="N8" s="20" t="s">
        <v>19</v>
      </c>
      <c r="O8" s="20"/>
    </row>
    <row r="9" spans="1:15">
      <c r="A9" s="16">
        <v>6</v>
      </c>
      <c r="B9" s="16" t="s">
        <v>404</v>
      </c>
      <c r="C9" s="16">
        <v>141</v>
      </c>
      <c r="D9" s="16" t="s">
        <v>410</v>
      </c>
      <c r="E9" s="16">
        <v>2006110359</v>
      </c>
      <c r="F9" s="18" t="s">
        <v>19</v>
      </c>
      <c r="G9" s="17">
        <v>89.9225174825175</v>
      </c>
      <c r="H9" s="17">
        <v>92.1675</v>
      </c>
      <c r="I9" s="17">
        <v>94.3457760989011</v>
      </c>
      <c r="J9" s="17"/>
      <c r="K9" s="17">
        <v>276.435793581419</v>
      </c>
      <c r="L9" s="16">
        <v>6</v>
      </c>
      <c r="M9" s="28">
        <f t="shared" si="0"/>
        <v>0.0425531914893617</v>
      </c>
      <c r="N9" s="16" t="s">
        <v>19</v>
      </c>
      <c r="O9" s="16"/>
    </row>
    <row r="10" spans="1:15">
      <c r="A10" s="14">
        <v>7</v>
      </c>
      <c r="B10" s="14" t="s">
        <v>404</v>
      </c>
      <c r="C10" s="14">
        <v>141</v>
      </c>
      <c r="D10" s="14" t="s">
        <v>411</v>
      </c>
      <c r="E10" s="14">
        <v>2001110207</v>
      </c>
      <c r="F10" s="18" t="s">
        <v>19</v>
      </c>
      <c r="G10" s="15">
        <v>88.4923351648352</v>
      </c>
      <c r="H10" s="15">
        <v>93.505</v>
      </c>
      <c r="I10" s="15">
        <v>93.4061538461539</v>
      </c>
      <c r="J10" s="15"/>
      <c r="K10" s="15">
        <v>275.403489010989</v>
      </c>
      <c r="L10" s="14">
        <v>7</v>
      </c>
      <c r="M10" s="27">
        <f t="shared" si="0"/>
        <v>0.049645390070922</v>
      </c>
      <c r="N10" s="14" t="s">
        <v>19</v>
      </c>
      <c r="O10" s="14"/>
    </row>
    <row r="11" spans="1:15">
      <c r="A11" s="16">
        <v>8</v>
      </c>
      <c r="B11" s="16" t="s">
        <v>404</v>
      </c>
      <c r="C11" s="16">
        <v>141</v>
      </c>
      <c r="D11" s="16" t="s">
        <v>412</v>
      </c>
      <c r="E11" s="16">
        <v>2001110113</v>
      </c>
      <c r="F11" s="16" t="s">
        <v>21</v>
      </c>
      <c r="G11" s="17">
        <v>90.8639014437975</v>
      </c>
      <c r="H11" s="17">
        <v>90.965</v>
      </c>
      <c r="I11" s="17">
        <v>92.0571703296703</v>
      </c>
      <c r="J11" s="17"/>
      <c r="K11" s="17">
        <v>273.886071773468</v>
      </c>
      <c r="L11" s="16">
        <v>8</v>
      </c>
      <c r="M11" s="28">
        <f t="shared" si="0"/>
        <v>0.0567375886524823</v>
      </c>
      <c r="N11" s="16" t="s">
        <v>19</v>
      </c>
      <c r="O11" s="16"/>
    </row>
    <row r="12" spans="1:15">
      <c r="A12" s="16">
        <v>9</v>
      </c>
      <c r="B12" s="16" t="s">
        <v>404</v>
      </c>
      <c r="C12" s="16">
        <v>141</v>
      </c>
      <c r="D12" s="16" t="s">
        <v>413</v>
      </c>
      <c r="E12" s="16">
        <v>2001110288</v>
      </c>
      <c r="F12" s="16" t="s">
        <v>19</v>
      </c>
      <c r="G12" s="17">
        <v>85.014571</v>
      </c>
      <c r="H12" s="17">
        <v>94.895625</v>
      </c>
      <c r="I12" s="17">
        <v>90.799704</v>
      </c>
      <c r="J12" s="17"/>
      <c r="K12" s="17">
        <v>270.7099</v>
      </c>
      <c r="L12" s="16">
        <v>9</v>
      </c>
      <c r="M12" s="28">
        <f t="shared" si="0"/>
        <v>0.0638297872340425</v>
      </c>
      <c r="N12" s="16" t="s">
        <v>19</v>
      </c>
      <c r="O12" s="16"/>
    </row>
    <row r="13" spans="1:15">
      <c r="A13" s="18">
        <v>10</v>
      </c>
      <c r="B13" s="18" t="s">
        <v>404</v>
      </c>
      <c r="C13" s="18">
        <v>141</v>
      </c>
      <c r="D13" s="18" t="s">
        <v>414</v>
      </c>
      <c r="E13" s="18">
        <v>2001110213</v>
      </c>
      <c r="F13" s="18" t="s">
        <v>21</v>
      </c>
      <c r="G13" s="19">
        <v>88.2178021978022</v>
      </c>
      <c r="H13" s="19">
        <v>91.4146875</v>
      </c>
      <c r="I13" s="19">
        <v>90.9802472527473</v>
      </c>
      <c r="J13" s="19"/>
      <c r="K13" s="19">
        <v>270.61273695055</v>
      </c>
      <c r="L13" s="18">
        <v>10</v>
      </c>
      <c r="M13" s="29">
        <f t="shared" si="0"/>
        <v>0.0709219858156028</v>
      </c>
      <c r="N13" s="18" t="s">
        <v>19</v>
      </c>
      <c r="O13" s="18"/>
    </row>
    <row r="14" spans="1:15">
      <c r="A14" s="20">
        <v>11</v>
      </c>
      <c r="B14" s="20" t="s">
        <v>404</v>
      </c>
      <c r="C14" s="20">
        <v>141</v>
      </c>
      <c r="D14" s="20" t="s">
        <v>415</v>
      </c>
      <c r="E14" s="20">
        <v>2001110254</v>
      </c>
      <c r="F14" s="20" t="s">
        <v>19</v>
      </c>
      <c r="G14" s="21">
        <v>89.755769</v>
      </c>
      <c r="H14" s="21">
        <v>92.231875</v>
      </c>
      <c r="I14" s="21">
        <v>88.368642</v>
      </c>
      <c r="J14" s="21"/>
      <c r="K14" s="21">
        <v>270.356286</v>
      </c>
      <c r="L14" s="20">
        <v>11</v>
      </c>
      <c r="M14" s="30">
        <f t="shared" si="0"/>
        <v>0.0780141843971631</v>
      </c>
      <c r="N14" s="20" t="s">
        <v>19</v>
      </c>
      <c r="O14" s="20"/>
    </row>
    <row r="15" spans="1:15">
      <c r="A15" s="16">
        <v>12</v>
      </c>
      <c r="B15" s="16" t="s">
        <v>404</v>
      </c>
      <c r="C15" s="16">
        <v>141</v>
      </c>
      <c r="D15" s="16" t="s">
        <v>416</v>
      </c>
      <c r="E15" s="16">
        <v>2001110264</v>
      </c>
      <c r="F15" s="16" t="s">
        <v>19</v>
      </c>
      <c r="G15" s="17">
        <v>86.436566</v>
      </c>
      <c r="H15" s="17">
        <v>92.3725</v>
      </c>
      <c r="I15" s="17">
        <v>91.466662</v>
      </c>
      <c r="J15" s="17"/>
      <c r="K15" s="17">
        <v>270.275728</v>
      </c>
      <c r="L15" s="16">
        <v>12</v>
      </c>
      <c r="M15" s="28">
        <f t="shared" si="0"/>
        <v>0.0851063829787234</v>
      </c>
      <c r="N15" s="16" t="s">
        <v>19</v>
      </c>
      <c r="O15" s="16"/>
    </row>
    <row r="16" spans="1:15">
      <c r="A16" s="14">
        <v>13</v>
      </c>
      <c r="B16" s="14" t="s">
        <v>404</v>
      </c>
      <c r="C16" s="14">
        <v>141</v>
      </c>
      <c r="D16" s="14" t="s">
        <v>417</v>
      </c>
      <c r="E16" s="14">
        <v>2015110088</v>
      </c>
      <c r="F16" s="14" t="s">
        <v>21</v>
      </c>
      <c r="G16" s="15">
        <v>87.5294444444445</v>
      </c>
      <c r="H16" s="15">
        <v>91.66</v>
      </c>
      <c r="I16" s="15">
        <v>90.3487969925285</v>
      </c>
      <c r="J16" s="15"/>
      <c r="K16" s="15">
        <v>269.538241436973</v>
      </c>
      <c r="L16" s="14">
        <v>13</v>
      </c>
      <c r="M16" s="27">
        <f t="shared" si="0"/>
        <v>0.0921985815602837</v>
      </c>
      <c r="N16" s="14" t="s">
        <v>19</v>
      </c>
      <c r="O16" s="14"/>
    </row>
    <row r="17" spans="1:15">
      <c r="A17" s="16">
        <v>14</v>
      </c>
      <c r="B17" s="16" t="s">
        <v>404</v>
      </c>
      <c r="C17" s="16">
        <v>141</v>
      </c>
      <c r="D17" s="16" t="s">
        <v>418</v>
      </c>
      <c r="E17" s="16">
        <v>2001110230</v>
      </c>
      <c r="F17" s="16" t="s">
        <v>21</v>
      </c>
      <c r="G17" s="17">
        <v>89.4158791208791</v>
      </c>
      <c r="H17" s="17">
        <v>89.353575</v>
      </c>
      <c r="I17" s="17">
        <v>90.2892032967033</v>
      </c>
      <c r="J17" s="17"/>
      <c r="K17" s="17">
        <v>269.058657417582</v>
      </c>
      <c r="L17" s="16">
        <v>14</v>
      </c>
      <c r="M17" s="28">
        <f t="shared" si="0"/>
        <v>0.099290780141844</v>
      </c>
      <c r="N17" s="16" t="s">
        <v>19</v>
      </c>
      <c r="O17" s="16"/>
    </row>
    <row r="18" spans="1:15">
      <c r="A18" s="16">
        <v>15</v>
      </c>
      <c r="B18" s="16" t="s">
        <v>404</v>
      </c>
      <c r="C18" s="16">
        <v>141</v>
      </c>
      <c r="D18" s="16" t="s">
        <v>419</v>
      </c>
      <c r="E18" s="16">
        <v>2001110296</v>
      </c>
      <c r="F18" s="16" t="s">
        <v>21</v>
      </c>
      <c r="G18" s="17">
        <v>87.803</v>
      </c>
      <c r="H18" s="17">
        <v>91.444223</v>
      </c>
      <c r="I18" s="17">
        <v>89.806522</v>
      </c>
      <c r="J18" s="17"/>
      <c r="K18" s="17">
        <v>269.053744</v>
      </c>
      <c r="L18" s="16">
        <v>15</v>
      </c>
      <c r="M18" s="28">
        <f t="shared" si="0"/>
        <v>0.106382978723404</v>
      </c>
      <c r="N18" s="16" t="s">
        <v>19</v>
      </c>
      <c r="O18" s="16"/>
    </row>
    <row r="19" spans="1:15">
      <c r="A19" s="18">
        <v>16</v>
      </c>
      <c r="B19" s="18" t="s">
        <v>404</v>
      </c>
      <c r="C19" s="18">
        <v>141</v>
      </c>
      <c r="D19" s="18" t="s">
        <v>420</v>
      </c>
      <c r="E19" s="18">
        <v>2001110263</v>
      </c>
      <c r="F19" s="16" t="s">
        <v>19</v>
      </c>
      <c r="G19" s="19">
        <v>87.006566</v>
      </c>
      <c r="H19" s="19">
        <v>92.776875</v>
      </c>
      <c r="I19" s="19">
        <v>89.068566</v>
      </c>
      <c r="J19" s="19"/>
      <c r="K19" s="19">
        <v>268.852007</v>
      </c>
      <c r="L19" s="18">
        <v>16</v>
      </c>
      <c r="M19" s="29">
        <f t="shared" si="0"/>
        <v>0.113475177304965</v>
      </c>
      <c r="N19" s="18" t="s">
        <v>19</v>
      </c>
      <c r="O19" s="18"/>
    </row>
    <row r="20" spans="1:15">
      <c r="A20" s="20">
        <v>17</v>
      </c>
      <c r="B20" s="20" t="s">
        <v>404</v>
      </c>
      <c r="C20" s="20">
        <v>141</v>
      </c>
      <c r="D20" s="20" t="s">
        <v>421</v>
      </c>
      <c r="E20" s="20">
        <v>2001110231</v>
      </c>
      <c r="F20" s="16" t="s">
        <v>21</v>
      </c>
      <c r="G20" s="21">
        <v>89.1580219780219</v>
      </c>
      <c r="H20" s="21">
        <v>92.0075</v>
      </c>
      <c r="I20" s="21">
        <v>87.4364835164835</v>
      </c>
      <c r="J20" s="21"/>
      <c r="K20" s="21">
        <v>268.602005494505</v>
      </c>
      <c r="L20" s="20">
        <v>17</v>
      </c>
      <c r="M20" s="30">
        <f t="shared" si="0"/>
        <v>0.120567375886525</v>
      </c>
      <c r="N20" s="20" t="s">
        <v>19</v>
      </c>
      <c r="O20" s="20"/>
    </row>
    <row r="21" spans="1:15">
      <c r="A21" s="16">
        <v>18</v>
      </c>
      <c r="B21" s="16" t="s">
        <v>404</v>
      </c>
      <c r="C21" s="16">
        <v>141</v>
      </c>
      <c r="D21" s="16" t="s">
        <v>422</v>
      </c>
      <c r="E21" s="16">
        <v>2001110289</v>
      </c>
      <c r="F21" s="16" t="s">
        <v>21</v>
      </c>
      <c r="G21" s="17">
        <v>87.175218</v>
      </c>
      <c r="H21" s="17">
        <v>91.971875</v>
      </c>
      <c r="I21" s="17">
        <v>89.450247</v>
      </c>
      <c r="J21" s="17"/>
      <c r="K21" s="17">
        <v>268.59734</v>
      </c>
      <c r="L21" s="16">
        <v>18</v>
      </c>
      <c r="M21" s="28">
        <f t="shared" si="0"/>
        <v>0.127659574468085</v>
      </c>
      <c r="N21" s="16" t="s">
        <v>19</v>
      </c>
      <c r="O21" s="16"/>
    </row>
    <row r="22" spans="1:15">
      <c r="A22" s="14">
        <v>19</v>
      </c>
      <c r="B22" s="14" t="s">
        <v>404</v>
      </c>
      <c r="C22" s="14">
        <v>141</v>
      </c>
      <c r="D22" s="14" t="s">
        <v>423</v>
      </c>
      <c r="E22" s="14">
        <v>2001110209</v>
      </c>
      <c r="F22" s="14" t="s">
        <v>21</v>
      </c>
      <c r="G22" s="15">
        <v>86.2503021978022</v>
      </c>
      <c r="H22" s="15">
        <v>89.5325</v>
      </c>
      <c r="I22" s="15">
        <v>92.6585164835165</v>
      </c>
      <c r="J22" s="15"/>
      <c r="K22" s="15">
        <v>268.441318681319</v>
      </c>
      <c r="L22" s="14">
        <v>19</v>
      </c>
      <c r="M22" s="27">
        <f t="shared" si="0"/>
        <v>0.134751773049645</v>
      </c>
      <c r="N22" s="14" t="s">
        <v>19</v>
      </c>
      <c r="O22" s="14"/>
    </row>
    <row r="23" spans="1:15">
      <c r="A23" s="16">
        <v>20</v>
      </c>
      <c r="B23" s="16" t="s">
        <v>404</v>
      </c>
      <c r="C23" s="16">
        <v>141</v>
      </c>
      <c r="D23" s="16" t="s">
        <v>424</v>
      </c>
      <c r="E23" s="16">
        <v>2001110291</v>
      </c>
      <c r="F23" s="14" t="s">
        <v>21</v>
      </c>
      <c r="G23" s="17">
        <v>88.935714</v>
      </c>
      <c r="H23" s="17">
        <v>91.348438</v>
      </c>
      <c r="I23" s="17">
        <v>88.038599</v>
      </c>
      <c r="J23" s="17"/>
      <c r="K23" s="17">
        <v>268.322751</v>
      </c>
      <c r="L23" s="16">
        <v>20</v>
      </c>
      <c r="M23" s="28">
        <f t="shared" si="0"/>
        <v>0.141843971631206</v>
      </c>
      <c r="N23" s="16" t="s">
        <v>19</v>
      </c>
      <c r="O23" s="16"/>
    </row>
    <row r="24" spans="1:15">
      <c r="A24" s="16">
        <v>21</v>
      </c>
      <c r="B24" s="16" t="s">
        <v>404</v>
      </c>
      <c r="C24" s="16">
        <v>141</v>
      </c>
      <c r="D24" s="16" t="s">
        <v>425</v>
      </c>
      <c r="E24" s="16">
        <v>2006110277</v>
      </c>
      <c r="F24" s="16" t="s">
        <v>21</v>
      </c>
      <c r="G24" s="17">
        <v>90.6206114551084</v>
      </c>
      <c r="H24" s="17">
        <v>89.73</v>
      </c>
      <c r="I24" s="17">
        <v>87.9343956043956</v>
      </c>
      <c r="J24" s="17"/>
      <c r="K24" s="17">
        <v>268.285007059504</v>
      </c>
      <c r="L24" s="16">
        <v>21</v>
      </c>
      <c r="M24" s="28">
        <f t="shared" si="0"/>
        <v>0.148936170212766</v>
      </c>
      <c r="N24" s="16" t="s">
        <v>19</v>
      </c>
      <c r="O24" s="16"/>
    </row>
    <row r="25" spans="1:15">
      <c r="A25" s="18">
        <v>22</v>
      </c>
      <c r="B25" s="18" t="s">
        <v>404</v>
      </c>
      <c r="C25" s="18">
        <v>141</v>
      </c>
      <c r="D25" s="18" t="s">
        <v>426</v>
      </c>
      <c r="E25" s="18">
        <v>2006110220</v>
      </c>
      <c r="F25" s="18" t="s">
        <v>21</v>
      </c>
      <c r="G25" s="19">
        <v>89.6077511961722</v>
      </c>
      <c r="H25" s="19">
        <v>90.779375</v>
      </c>
      <c r="I25" s="19">
        <v>87.687748967033</v>
      </c>
      <c r="J25" s="19"/>
      <c r="K25" s="19">
        <v>268.074875163205</v>
      </c>
      <c r="L25" s="18">
        <v>22</v>
      </c>
      <c r="M25" s="29">
        <f t="shared" si="0"/>
        <v>0.156028368794326</v>
      </c>
      <c r="N25" s="18" t="s">
        <v>19</v>
      </c>
      <c r="O25" s="18"/>
    </row>
    <row r="26" spans="1:15">
      <c r="A26" s="20">
        <v>23</v>
      </c>
      <c r="B26" s="20" t="s">
        <v>404</v>
      </c>
      <c r="C26" s="20">
        <v>141</v>
      </c>
      <c r="D26" s="20" t="s">
        <v>427</v>
      </c>
      <c r="E26" s="20">
        <v>2001110218</v>
      </c>
      <c r="F26" s="20" t="s">
        <v>21</v>
      </c>
      <c r="G26" s="21">
        <v>89.1249450549451</v>
      </c>
      <c r="H26" s="21">
        <v>89.366875</v>
      </c>
      <c r="I26" s="21">
        <v>89.0296263736264</v>
      </c>
      <c r="J26" s="21"/>
      <c r="K26" s="21">
        <v>267.521446428571</v>
      </c>
      <c r="L26" s="20">
        <v>23</v>
      </c>
      <c r="M26" s="30">
        <f t="shared" si="0"/>
        <v>0.163120567375887</v>
      </c>
      <c r="N26" s="20" t="s">
        <v>19</v>
      </c>
      <c r="O26" s="20"/>
    </row>
    <row r="27" spans="1:15">
      <c r="A27" s="16">
        <v>24</v>
      </c>
      <c r="B27" s="16" t="s">
        <v>404</v>
      </c>
      <c r="C27" s="16">
        <v>141</v>
      </c>
      <c r="D27" s="16" t="s">
        <v>428</v>
      </c>
      <c r="E27" s="16">
        <v>2008110092</v>
      </c>
      <c r="F27" s="16" t="s">
        <v>21</v>
      </c>
      <c r="G27" s="17">
        <v>85.3534780388152</v>
      </c>
      <c r="H27" s="17">
        <v>91.8457446808511</v>
      </c>
      <c r="I27" s="17">
        <v>89.2274450550308</v>
      </c>
      <c r="J27" s="17"/>
      <c r="K27" s="17">
        <v>266.426667774697</v>
      </c>
      <c r="L27" s="16">
        <v>24</v>
      </c>
      <c r="M27" s="28">
        <f t="shared" si="0"/>
        <v>0.170212765957447</v>
      </c>
      <c r="N27" s="16" t="s">
        <v>19</v>
      </c>
      <c r="O27" s="16"/>
    </row>
    <row r="28" spans="1:15">
      <c r="A28" s="14">
        <v>25</v>
      </c>
      <c r="B28" s="14" t="s">
        <v>404</v>
      </c>
      <c r="C28" s="14">
        <v>141</v>
      </c>
      <c r="D28" s="14" t="s">
        <v>429</v>
      </c>
      <c r="E28" s="14">
        <v>2001110103</v>
      </c>
      <c r="F28" s="14" t="s">
        <v>21</v>
      </c>
      <c r="G28" s="15">
        <v>85.7034090905</v>
      </c>
      <c r="H28" s="15">
        <v>91.955</v>
      </c>
      <c r="I28" s="15">
        <v>88.479010989011</v>
      </c>
      <c r="J28" s="15"/>
      <c r="K28" s="15">
        <v>266.137420079511</v>
      </c>
      <c r="L28" s="14">
        <v>25</v>
      </c>
      <c r="M28" s="27">
        <f t="shared" si="0"/>
        <v>0.177304964539007</v>
      </c>
      <c r="N28" s="14" t="s">
        <v>19</v>
      </c>
      <c r="O28" s="14"/>
    </row>
    <row r="29" spans="1:15">
      <c r="A29" s="16">
        <v>26</v>
      </c>
      <c r="B29" s="16" t="s">
        <v>404</v>
      </c>
      <c r="C29" s="16">
        <v>141</v>
      </c>
      <c r="D29" s="16" t="s">
        <v>430</v>
      </c>
      <c r="E29" s="16">
        <v>2001110292</v>
      </c>
      <c r="F29" s="16" t="s">
        <v>21</v>
      </c>
      <c r="G29" s="17">
        <v>87.224396</v>
      </c>
      <c r="H29" s="17">
        <v>90.694223</v>
      </c>
      <c r="I29" s="17">
        <v>88.118363</v>
      </c>
      <c r="J29" s="17"/>
      <c r="K29" s="17">
        <v>266.036981</v>
      </c>
      <c r="L29" s="16">
        <v>26</v>
      </c>
      <c r="M29" s="28">
        <f t="shared" si="0"/>
        <v>0.184397163120567</v>
      </c>
      <c r="N29" s="16" t="s">
        <v>19</v>
      </c>
      <c r="O29" s="16"/>
    </row>
    <row r="30" spans="1:15">
      <c r="A30" s="16">
        <v>27</v>
      </c>
      <c r="B30" s="16" t="s">
        <v>404</v>
      </c>
      <c r="C30" s="16">
        <v>141</v>
      </c>
      <c r="D30" s="16" t="s">
        <v>431</v>
      </c>
      <c r="E30" s="16">
        <v>2001110025</v>
      </c>
      <c r="F30" s="16" t="s">
        <v>21</v>
      </c>
      <c r="G30" s="17">
        <v>89.348214285</v>
      </c>
      <c r="H30" s="17">
        <v>90.7466666666667</v>
      </c>
      <c r="I30" s="17">
        <v>85.7159340658626</v>
      </c>
      <c r="J30" s="17"/>
      <c r="K30" s="17">
        <v>265.810815017529</v>
      </c>
      <c r="L30" s="16">
        <v>27</v>
      </c>
      <c r="M30" s="28">
        <f t="shared" si="0"/>
        <v>0.191489361702128</v>
      </c>
      <c r="N30" s="16" t="s">
        <v>19</v>
      </c>
      <c r="O30" s="16"/>
    </row>
    <row r="31" spans="1:15">
      <c r="A31" s="18">
        <v>28</v>
      </c>
      <c r="B31" s="18" t="s">
        <v>404</v>
      </c>
      <c r="C31" s="18">
        <v>141</v>
      </c>
      <c r="D31" s="18" t="s">
        <v>432</v>
      </c>
      <c r="E31" s="18">
        <v>2001110237</v>
      </c>
      <c r="F31" s="18" t="s">
        <v>19</v>
      </c>
      <c r="G31" s="19">
        <v>87.1939010989011</v>
      </c>
      <c r="H31" s="19">
        <v>90.7858333333333</v>
      </c>
      <c r="I31" s="19">
        <v>87.6513846153847</v>
      </c>
      <c r="J31" s="19"/>
      <c r="K31" s="19">
        <v>265.631119047619</v>
      </c>
      <c r="L31" s="18">
        <v>28</v>
      </c>
      <c r="M31" s="29">
        <f t="shared" si="0"/>
        <v>0.198581560283688</v>
      </c>
      <c r="N31" s="18" t="s">
        <v>19</v>
      </c>
      <c r="O31" s="18"/>
    </row>
    <row r="32" spans="1:15">
      <c r="A32" s="20">
        <v>29</v>
      </c>
      <c r="B32" s="20" t="s">
        <v>404</v>
      </c>
      <c r="C32" s="20">
        <v>141</v>
      </c>
      <c r="D32" s="20" t="s">
        <v>433</v>
      </c>
      <c r="E32" s="20">
        <v>2008110045</v>
      </c>
      <c r="F32" s="20" t="s">
        <v>21</v>
      </c>
      <c r="G32" s="21">
        <v>88.1651851851852</v>
      </c>
      <c r="H32" s="21">
        <v>89.7275</v>
      </c>
      <c r="I32" s="21">
        <v>87.5792582417582</v>
      </c>
      <c r="J32" s="21"/>
      <c r="K32" s="21">
        <v>265.471943426943</v>
      </c>
      <c r="L32" s="20">
        <v>29</v>
      </c>
      <c r="M32" s="30">
        <f t="shared" si="0"/>
        <v>0.205673758865248</v>
      </c>
      <c r="N32" s="20" t="s">
        <v>19</v>
      </c>
      <c r="O32" s="20"/>
    </row>
    <row r="33" spans="1:15">
      <c r="A33" s="16">
        <v>30</v>
      </c>
      <c r="B33" s="16" t="s">
        <v>404</v>
      </c>
      <c r="C33" s="16">
        <v>141</v>
      </c>
      <c r="D33" s="16" t="s">
        <v>434</v>
      </c>
      <c r="E33" s="16">
        <v>2001110214</v>
      </c>
      <c r="F33" s="16" t="s">
        <v>21</v>
      </c>
      <c r="G33" s="17">
        <v>87.6724725274725</v>
      </c>
      <c r="H33" s="17">
        <v>89.5203125</v>
      </c>
      <c r="I33" s="17">
        <v>88.0844175824176</v>
      </c>
      <c r="J33" s="17"/>
      <c r="K33" s="17">
        <v>265.27720260989</v>
      </c>
      <c r="L33" s="16">
        <v>30</v>
      </c>
      <c r="M33" s="28">
        <f t="shared" si="0"/>
        <v>0.212765957446809</v>
      </c>
      <c r="N33" s="16" t="s">
        <v>19</v>
      </c>
      <c r="O33" s="16"/>
    </row>
    <row r="34" spans="1:15">
      <c r="A34" s="14">
        <v>31</v>
      </c>
      <c r="B34" s="14" t="s">
        <v>404</v>
      </c>
      <c r="C34" s="14">
        <v>141</v>
      </c>
      <c r="D34" s="14" t="s">
        <v>435</v>
      </c>
      <c r="E34" s="14">
        <v>2001110232</v>
      </c>
      <c r="F34" s="14" t="s">
        <v>21</v>
      </c>
      <c r="G34" s="15">
        <v>88.3130769230769</v>
      </c>
      <c r="H34" s="15">
        <v>90.4216666666667</v>
      </c>
      <c r="I34" s="15">
        <v>86.4826428571428</v>
      </c>
      <c r="J34" s="15"/>
      <c r="K34" s="15">
        <v>265.217386446886</v>
      </c>
      <c r="L34" s="14">
        <v>31</v>
      </c>
      <c r="M34" s="27">
        <f t="shared" si="0"/>
        <v>0.219858156028369</v>
      </c>
      <c r="N34" s="14" t="s">
        <v>19</v>
      </c>
      <c r="O34" s="14"/>
    </row>
    <row r="35" spans="1:15">
      <c r="A35" s="16">
        <v>32</v>
      </c>
      <c r="B35" s="16" t="s">
        <v>404</v>
      </c>
      <c r="C35" s="16">
        <v>141</v>
      </c>
      <c r="D35" s="16" t="s">
        <v>436</v>
      </c>
      <c r="E35" s="16">
        <v>2001110032</v>
      </c>
      <c r="F35" s="16" t="s">
        <v>21</v>
      </c>
      <c r="G35" s="17">
        <v>88.9771428575</v>
      </c>
      <c r="H35" s="17">
        <v>90.0291838487973</v>
      </c>
      <c r="I35" s="17">
        <v>86.1520879119593</v>
      </c>
      <c r="J35" s="17"/>
      <c r="K35" s="17">
        <v>265.158414618257</v>
      </c>
      <c r="L35" s="16">
        <v>32</v>
      </c>
      <c r="M35" s="28">
        <f t="shared" si="0"/>
        <v>0.226950354609929</v>
      </c>
      <c r="N35" s="16" t="s">
        <v>19</v>
      </c>
      <c r="O35" s="16"/>
    </row>
    <row r="36" spans="1:15">
      <c r="A36" s="16">
        <v>33</v>
      </c>
      <c r="B36" s="16" t="s">
        <v>404</v>
      </c>
      <c r="C36" s="16">
        <v>141</v>
      </c>
      <c r="D36" s="16" t="s">
        <v>437</v>
      </c>
      <c r="E36" s="16">
        <v>2001110208</v>
      </c>
      <c r="F36" s="16" t="s">
        <v>21</v>
      </c>
      <c r="G36" s="17">
        <v>87.1556043956044</v>
      </c>
      <c r="H36" s="17">
        <v>90.70125</v>
      </c>
      <c r="I36" s="17">
        <v>87.1812362637363</v>
      </c>
      <c r="J36" s="17"/>
      <c r="K36" s="17">
        <v>265.038090659341</v>
      </c>
      <c r="L36" s="16">
        <v>33</v>
      </c>
      <c r="M36" s="28">
        <f t="shared" si="0"/>
        <v>0.234042553191489</v>
      </c>
      <c r="N36" s="16" t="s">
        <v>19</v>
      </c>
      <c r="O36" s="16"/>
    </row>
    <row r="37" spans="1:15">
      <c r="A37" s="18">
        <v>34</v>
      </c>
      <c r="B37" s="18" t="s">
        <v>404</v>
      </c>
      <c r="C37" s="18">
        <v>141</v>
      </c>
      <c r="D37" s="18" t="s">
        <v>438</v>
      </c>
      <c r="E37" s="18">
        <v>2001110228</v>
      </c>
      <c r="F37" s="16" t="s">
        <v>21</v>
      </c>
      <c r="G37" s="19">
        <v>86.8171978021978</v>
      </c>
      <c r="H37" s="19">
        <v>90.9183333333333</v>
      </c>
      <c r="I37" s="19">
        <v>87.1289395604395</v>
      </c>
      <c r="J37" s="19"/>
      <c r="K37" s="19">
        <v>264.864470695971</v>
      </c>
      <c r="L37" s="18">
        <v>34</v>
      </c>
      <c r="M37" s="29">
        <f t="shared" si="0"/>
        <v>0.24113475177305</v>
      </c>
      <c r="N37" s="18" t="s">
        <v>19</v>
      </c>
      <c r="O37" s="18"/>
    </row>
    <row r="38" spans="1:15">
      <c r="A38" s="20">
        <v>35</v>
      </c>
      <c r="B38" s="20" t="s">
        <v>404</v>
      </c>
      <c r="C38" s="20">
        <v>141</v>
      </c>
      <c r="D38" s="20" t="s">
        <v>439</v>
      </c>
      <c r="E38" s="20">
        <v>2001110210</v>
      </c>
      <c r="F38" s="16" t="s">
        <v>21</v>
      </c>
      <c r="G38" s="21">
        <v>87.7165384615385</v>
      </c>
      <c r="H38" s="21">
        <v>90.435</v>
      </c>
      <c r="I38" s="21">
        <v>86.4923626373626</v>
      </c>
      <c r="J38" s="21"/>
      <c r="K38" s="21">
        <v>264.643901098901</v>
      </c>
      <c r="L38" s="20">
        <v>35</v>
      </c>
      <c r="M38" s="30">
        <f t="shared" si="0"/>
        <v>0.24822695035461</v>
      </c>
      <c r="N38" s="20" t="s">
        <v>19</v>
      </c>
      <c r="O38" s="20"/>
    </row>
    <row r="39" spans="1:15">
      <c r="A39" s="16">
        <v>36</v>
      </c>
      <c r="B39" s="16" t="s">
        <v>404</v>
      </c>
      <c r="C39" s="16">
        <v>141</v>
      </c>
      <c r="D39" s="16" t="s">
        <v>440</v>
      </c>
      <c r="E39" s="16">
        <v>2001110223</v>
      </c>
      <c r="F39" s="16" t="s">
        <v>19</v>
      </c>
      <c r="G39" s="17">
        <v>83.4863736263736</v>
      </c>
      <c r="H39" s="17">
        <v>91.0583333333333</v>
      </c>
      <c r="I39" s="17">
        <v>89.7515659340659</v>
      </c>
      <c r="J39" s="17"/>
      <c r="K39" s="17">
        <v>264.296272893773</v>
      </c>
      <c r="L39" s="16">
        <v>36</v>
      </c>
      <c r="M39" s="28">
        <f t="shared" si="0"/>
        <v>0.25531914893617</v>
      </c>
      <c r="N39" s="16" t="s">
        <v>19</v>
      </c>
      <c r="O39" s="16"/>
    </row>
    <row r="40" spans="1:15">
      <c r="A40" s="14">
        <v>37</v>
      </c>
      <c r="B40" s="14" t="s">
        <v>404</v>
      </c>
      <c r="C40" s="14">
        <v>141</v>
      </c>
      <c r="D40" s="14" t="s">
        <v>441</v>
      </c>
      <c r="E40" s="14">
        <v>2001110278</v>
      </c>
      <c r="F40" s="14" t="s">
        <v>21</v>
      </c>
      <c r="G40" s="15">
        <v>88.780687</v>
      </c>
      <c r="H40" s="15">
        <v>90.47</v>
      </c>
      <c r="I40" s="15">
        <v>84.865065</v>
      </c>
      <c r="J40" s="15"/>
      <c r="K40" s="15">
        <v>264.115752</v>
      </c>
      <c r="L40" s="14">
        <v>37</v>
      </c>
      <c r="M40" s="27">
        <f t="shared" si="0"/>
        <v>0.26241134751773</v>
      </c>
      <c r="N40" s="14" t="s">
        <v>19</v>
      </c>
      <c r="O40" s="14"/>
    </row>
    <row r="41" spans="1:15">
      <c r="A41" s="16">
        <v>38</v>
      </c>
      <c r="B41" s="16" t="s">
        <v>404</v>
      </c>
      <c r="C41" s="16">
        <v>141</v>
      </c>
      <c r="D41" s="16" t="s">
        <v>442</v>
      </c>
      <c r="E41" s="16">
        <v>2006110302</v>
      </c>
      <c r="F41" s="16" t="s">
        <v>21</v>
      </c>
      <c r="G41" s="17">
        <v>89.0276923076923</v>
      </c>
      <c r="H41" s="17">
        <v>91.16</v>
      </c>
      <c r="I41" s="17">
        <v>83.6620879118308</v>
      </c>
      <c r="J41" s="17"/>
      <c r="K41" s="17">
        <v>263.849780219523</v>
      </c>
      <c r="L41" s="16">
        <v>38</v>
      </c>
      <c r="M41" s="28">
        <f t="shared" si="0"/>
        <v>0.269503546099291</v>
      </c>
      <c r="N41" s="16" t="s">
        <v>19</v>
      </c>
      <c r="O41" s="16"/>
    </row>
    <row r="42" spans="1:15">
      <c r="A42" s="16">
        <v>39</v>
      </c>
      <c r="B42" s="16" t="s">
        <v>404</v>
      </c>
      <c r="C42" s="16">
        <v>141</v>
      </c>
      <c r="D42" s="16" t="s">
        <v>443</v>
      </c>
      <c r="E42" s="16" t="s">
        <v>444</v>
      </c>
      <c r="F42" s="16" t="s">
        <v>21</v>
      </c>
      <c r="G42" s="17">
        <v>88.129619</v>
      </c>
      <c r="H42" s="17">
        <v>89.01</v>
      </c>
      <c r="I42" s="17">
        <v>86.487978</v>
      </c>
      <c r="J42" s="17"/>
      <c r="K42" s="17">
        <v>263.627597</v>
      </c>
      <c r="L42" s="16">
        <v>39</v>
      </c>
      <c r="M42" s="28">
        <f t="shared" si="0"/>
        <v>0.276595744680851</v>
      </c>
      <c r="N42" s="16" t="s">
        <v>19</v>
      </c>
      <c r="O42" s="16"/>
    </row>
    <row r="43" spans="1:15">
      <c r="A43" s="18">
        <v>40</v>
      </c>
      <c r="B43" s="18" t="s">
        <v>404</v>
      </c>
      <c r="C43" s="18">
        <v>141</v>
      </c>
      <c r="D43" s="18" t="s">
        <v>445</v>
      </c>
      <c r="E43" s="18">
        <v>2001110261</v>
      </c>
      <c r="F43" s="16" t="s">
        <v>19</v>
      </c>
      <c r="G43" s="19">
        <v>85.224725</v>
      </c>
      <c r="H43" s="19">
        <v>89.5325</v>
      </c>
      <c r="I43" s="19">
        <v>88.333558</v>
      </c>
      <c r="J43" s="19"/>
      <c r="K43" s="19">
        <v>263.090783</v>
      </c>
      <c r="L43" s="18">
        <v>40</v>
      </c>
      <c r="M43" s="29">
        <f t="shared" si="0"/>
        <v>0.283687943262411</v>
      </c>
      <c r="N43" s="18" t="s">
        <v>19</v>
      </c>
      <c r="O43" s="18"/>
    </row>
    <row r="44" spans="1:15">
      <c r="A44" s="20">
        <v>41</v>
      </c>
      <c r="B44" s="20" t="s">
        <v>404</v>
      </c>
      <c r="C44" s="20">
        <v>141</v>
      </c>
      <c r="D44" s="20" t="s">
        <v>446</v>
      </c>
      <c r="E44" s="20">
        <v>2006110056</v>
      </c>
      <c r="F44" s="20" t="s">
        <v>21</v>
      </c>
      <c r="G44" s="21">
        <v>88.2511509182831</v>
      </c>
      <c r="H44" s="21">
        <v>88.34875</v>
      </c>
      <c r="I44" s="21">
        <v>86.4720879119879</v>
      </c>
      <c r="J44" s="21"/>
      <c r="K44" s="21">
        <v>263.071988830271</v>
      </c>
      <c r="L44" s="20">
        <v>41</v>
      </c>
      <c r="M44" s="30">
        <f t="shared" si="0"/>
        <v>0.290780141843972</v>
      </c>
      <c r="N44" s="20" t="s">
        <v>19</v>
      </c>
      <c r="O44" s="20"/>
    </row>
    <row r="45" spans="1:15">
      <c r="A45" s="16">
        <v>42</v>
      </c>
      <c r="B45" s="16" t="s">
        <v>404</v>
      </c>
      <c r="C45" s="16">
        <v>141</v>
      </c>
      <c r="D45" s="16" t="s">
        <v>447</v>
      </c>
      <c r="E45" s="16">
        <v>2001110266</v>
      </c>
      <c r="F45" s="16" t="s">
        <v>21</v>
      </c>
      <c r="G45" s="17">
        <v>85.788132</v>
      </c>
      <c r="H45" s="17">
        <v>88.8</v>
      </c>
      <c r="I45" s="17">
        <v>88.461401</v>
      </c>
      <c r="J45" s="17"/>
      <c r="K45" s="17">
        <v>263.049533</v>
      </c>
      <c r="L45" s="16">
        <v>42</v>
      </c>
      <c r="M45" s="28">
        <f t="shared" si="0"/>
        <v>0.297872340425532</v>
      </c>
      <c r="N45" s="16" t="s">
        <v>19</v>
      </c>
      <c r="O45" s="16"/>
    </row>
    <row r="46" spans="1:15">
      <c r="A46" s="14">
        <v>43</v>
      </c>
      <c r="B46" s="14" t="s">
        <v>404</v>
      </c>
      <c r="C46" s="14">
        <v>141</v>
      </c>
      <c r="D46" s="14" t="s">
        <v>448</v>
      </c>
      <c r="E46" s="14">
        <v>2001110246</v>
      </c>
      <c r="F46" s="16" t="s">
        <v>21</v>
      </c>
      <c r="G46" s="15">
        <v>86.6135714285714</v>
      </c>
      <c r="H46" s="15">
        <v>89.4</v>
      </c>
      <c r="I46" s="15">
        <v>86.487554945055</v>
      </c>
      <c r="J46" s="15"/>
      <c r="K46" s="15">
        <v>262.501126373626</v>
      </c>
      <c r="L46" s="14">
        <v>43</v>
      </c>
      <c r="M46" s="27">
        <f t="shared" si="0"/>
        <v>0.304964539007092</v>
      </c>
      <c r="N46" s="14" t="s">
        <v>19</v>
      </c>
      <c r="O46" s="14"/>
    </row>
    <row r="47" spans="1:15">
      <c r="A47" s="16">
        <v>44</v>
      </c>
      <c r="B47" s="16" t="s">
        <v>404</v>
      </c>
      <c r="C47" s="16">
        <v>141</v>
      </c>
      <c r="D47" s="16" t="s">
        <v>449</v>
      </c>
      <c r="E47" s="16">
        <v>2001110275</v>
      </c>
      <c r="F47" s="16" t="s">
        <v>21</v>
      </c>
      <c r="G47" s="17">
        <v>84.327532</v>
      </c>
      <c r="H47" s="17">
        <v>90.45875</v>
      </c>
      <c r="I47" s="17">
        <v>87.697338</v>
      </c>
      <c r="J47" s="17"/>
      <c r="K47" s="17">
        <v>262.48362</v>
      </c>
      <c r="L47" s="16">
        <v>44</v>
      </c>
      <c r="M47" s="28">
        <f t="shared" si="0"/>
        <v>0.312056737588652</v>
      </c>
      <c r="N47" s="16" t="s">
        <v>19</v>
      </c>
      <c r="O47" s="16"/>
    </row>
    <row r="48" spans="1:15">
      <c r="A48" s="16">
        <v>45</v>
      </c>
      <c r="B48" s="16" t="s">
        <v>404</v>
      </c>
      <c r="C48" s="16">
        <v>141</v>
      </c>
      <c r="D48" s="16" t="s">
        <v>450</v>
      </c>
      <c r="E48" s="16">
        <v>2001110239</v>
      </c>
      <c r="F48" s="16" t="s">
        <v>21</v>
      </c>
      <c r="G48" s="17">
        <v>86.9986263736264</v>
      </c>
      <c r="H48" s="17">
        <v>88.3641666666667</v>
      </c>
      <c r="I48" s="17">
        <v>87.0680824175824</v>
      </c>
      <c r="J48" s="17"/>
      <c r="K48" s="17">
        <v>262.430875457876</v>
      </c>
      <c r="L48" s="16">
        <v>45</v>
      </c>
      <c r="M48" s="28">
        <f t="shared" si="0"/>
        <v>0.319148936170213</v>
      </c>
      <c r="N48" s="16" t="s">
        <v>19</v>
      </c>
      <c r="O48" s="16"/>
    </row>
    <row r="49" spans="1:15">
      <c r="A49" s="18">
        <v>46</v>
      </c>
      <c r="B49" s="18" t="s">
        <v>404</v>
      </c>
      <c r="C49" s="18">
        <v>141</v>
      </c>
      <c r="D49" s="18" t="s">
        <v>451</v>
      </c>
      <c r="E49" s="18">
        <v>1907110144</v>
      </c>
      <c r="F49" s="18" t="s">
        <v>21</v>
      </c>
      <c r="G49" s="19">
        <v>87.0143303571429</v>
      </c>
      <c r="H49" s="19">
        <v>88.5125</v>
      </c>
      <c r="I49" s="19">
        <v>86.5409743589744</v>
      </c>
      <c r="J49" s="19"/>
      <c r="K49" s="19">
        <v>262.067804716117</v>
      </c>
      <c r="L49" s="18">
        <v>46</v>
      </c>
      <c r="M49" s="29">
        <f t="shared" si="0"/>
        <v>0.326241134751773</v>
      </c>
      <c r="N49" s="18" t="s">
        <v>19</v>
      </c>
      <c r="O49" s="18"/>
    </row>
    <row r="50" spans="1:15">
      <c r="A50" s="20">
        <v>47</v>
      </c>
      <c r="B50" s="20" t="s">
        <v>404</v>
      </c>
      <c r="C50" s="20">
        <v>141</v>
      </c>
      <c r="D50" s="20" t="s">
        <v>452</v>
      </c>
      <c r="E50" s="20">
        <v>2001110301</v>
      </c>
      <c r="F50" s="20" t="s">
        <v>21</v>
      </c>
      <c r="G50" s="21">
        <v>87.103925</v>
      </c>
      <c r="H50" s="21">
        <v>87.8575</v>
      </c>
      <c r="I50" s="21">
        <v>87.014423</v>
      </c>
      <c r="J50" s="21"/>
      <c r="K50" s="21">
        <v>261.975848</v>
      </c>
      <c r="L50" s="20">
        <v>47</v>
      </c>
      <c r="M50" s="30">
        <f t="shared" si="0"/>
        <v>0.333333333333333</v>
      </c>
      <c r="N50" s="20" t="s">
        <v>19</v>
      </c>
      <c r="O50" s="20"/>
    </row>
    <row r="51" spans="1:15">
      <c r="A51" s="16">
        <v>48</v>
      </c>
      <c r="B51" s="16" t="s">
        <v>404</v>
      </c>
      <c r="C51" s="16">
        <v>141</v>
      </c>
      <c r="D51" s="16" t="s">
        <v>453</v>
      </c>
      <c r="E51" s="16">
        <v>2001110215</v>
      </c>
      <c r="F51" s="16" t="s">
        <v>21</v>
      </c>
      <c r="G51" s="17">
        <v>88.3548901098901</v>
      </c>
      <c r="H51" s="17">
        <v>87.6925</v>
      </c>
      <c r="I51" s="17">
        <v>85.8001373626374</v>
      </c>
      <c r="J51" s="17"/>
      <c r="K51" s="17">
        <v>261.847527472528</v>
      </c>
      <c r="L51" s="16">
        <v>48</v>
      </c>
      <c r="M51" s="28">
        <f t="shared" si="0"/>
        <v>0.340425531914894</v>
      </c>
      <c r="N51" s="16" t="s">
        <v>21</v>
      </c>
      <c r="O51" s="16"/>
    </row>
    <row r="52" spans="1:15">
      <c r="A52" s="14">
        <v>49</v>
      </c>
      <c r="B52" s="14" t="s">
        <v>404</v>
      </c>
      <c r="C52" s="14">
        <v>141</v>
      </c>
      <c r="D52" s="14" t="s">
        <v>454</v>
      </c>
      <c r="E52" s="14">
        <v>2001110235</v>
      </c>
      <c r="F52" s="16" t="s">
        <v>21</v>
      </c>
      <c r="G52" s="15">
        <v>86.1426373626374</v>
      </c>
      <c r="H52" s="15">
        <v>88.3983333333333</v>
      </c>
      <c r="I52" s="15">
        <v>87.187989010989</v>
      </c>
      <c r="J52" s="15"/>
      <c r="K52" s="15">
        <v>261.72895970696</v>
      </c>
      <c r="L52" s="14">
        <v>49</v>
      </c>
      <c r="M52" s="27">
        <f t="shared" si="0"/>
        <v>0.347517730496454</v>
      </c>
      <c r="N52" s="14" t="s">
        <v>21</v>
      </c>
      <c r="O52" s="14"/>
    </row>
    <row r="53" spans="1:15">
      <c r="A53" s="16">
        <v>50</v>
      </c>
      <c r="B53" s="16" t="s">
        <v>404</v>
      </c>
      <c r="C53" s="16">
        <v>141</v>
      </c>
      <c r="D53" s="16" t="s">
        <v>455</v>
      </c>
      <c r="E53" s="16">
        <v>2034110460</v>
      </c>
      <c r="F53" s="16" t="s">
        <v>21</v>
      </c>
      <c r="G53" s="17">
        <v>81.7045403472931</v>
      </c>
      <c r="H53" s="17">
        <v>90.8658333333333</v>
      </c>
      <c r="I53" s="17">
        <v>88.7549285715286</v>
      </c>
      <c r="J53" s="17"/>
      <c r="K53" s="17">
        <v>261.325302252155</v>
      </c>
      <c r="L53" s="16">
        <v>50</v>
      </c>
      <c r="M53" s="28">
        <f t="shared" si="0"/>
        <v>0.354609929078014</v>
      </c>
      <c r="N53" s="16" t="s">
        <v>21</v>
      </c>
      <c r="O53" s="16"/>
    </row>
    <row r="54" spans="1:15">
      <c r="A54" s="16">
        <v>51</v>
      </c>
      <c r="B54" s="16" t="s">
        <v>404</v>
      </c>
      <c r="C54" s="16">
        <v>141</v>
      </c>
      <c r="D54" s="16" t="s">
        <v>456</v>
      </c>
      <c r="E54" s="16">
        <v>2001110236</v>
      </c>
      <c r="F54" s="16" t="s">
        <v>21</v>
      </c>
      <c r="G54" s="17">
        <v>86.2600549450549</v>
      </c>
      <c r="H54" s="17">
        <v>88.5991666666667</v>
      </c>
      <c r="I54" s="17">
        <v>86.2619340659341</v>
      </c>
      <c r="J54" s="17"/>
      <c r="K54" s="17">
        <v>261.121155677656</v>
      </c>
      <c r="L54" s="16">
        <v>51</v>
      </c>
      <c r="M54" s="28">
        <f t="shared" si="0"/>
        <v>0.361702127659574</v>
      </c>
      <c r="N54" s="16" t="s">
        <v>21</v>
      </c>
      <c r="O54" s="16"/>
    </row>
    <row r="55" spans="1:15">
      <c r="A55" s="18">
        <v>52</v>
      </c>
      <c r="B55" s="18" t="s">
        <v>404</v>
      </c>
      <c r="C55" s="18">
        <v>141</v>
      </c>
      <c r="D55" s="18" t="s">
        <v>457</v>
      </c>
      <c r="E55" s="18">
        <v>2001110262</v>
      </c>
      <c r="F55" s="16" t="s">
        <v>21</v>
      </c>
      <c r="G55" s="19">
        <v>86.235</v>
      </c>
      <c r="H55" s="19">
        <v>88.235</v>
      </c>
      <c r="I55" s="19">
        <v>86.452598</v>
      </c>
      <c r="J55" s="19"/>
      <c r="K55" s="19">
        <v>260.922598</v>
      </c>
      <c r="L55" s="18">
        <v>52</v>
      </c>
      <c r="M55" s="29">
        <f t="shared" si="0"/>
        <v>0.368794326241135</v>
      </c>
      <c r="N55" s="18" t="s">
        <v>21</v>
      </c>
      <c r="O55" s="18"/>
    </row>
    <row r="56" spans="1:15">
      <c r="A56" s="20">
        <v>53</v>
      </c>
      <c r="B56" s="20" t="s">
        <v>404</v>
      </c>
      <c r="C56" s="20">
        <v>141</v>
      </c>
      <c r="D56" s="20" t="s">
        <v>458</v>
      </c>
      <c r="E56" s="20">
        <v>2034110110</v>
      </c>
      <c r="F56" s="16" t="s">
        <v>21</v>
      </c>
      <c r="G56" s="21">
        <v>86.4303115423902</v>
      </c>
      <c r="H56" s="21">
        <v>87.1882142858</v>
      </c>
      <c r="I56" s="21">
        <v>86.4860769231769</v>
      </c>
      <c r="J56" s="21"/>
      <c r="K56" s="21">
        <v>260.104602751367</v>
      </c>
      <c r="L56" s="20">
        <v>53</v>
      </c>
      <c r="M56" s="30">
        <f t="shared" si="0"/>
        <v>0.375886524822695</v>
      </c>
      <c r="N56" s="20" t="s">
        <v>21</v>
      </c>
      <c r="O56" s="20"/>
    </row>
    <row r="57" spans="1:15">
      <c r="A57" s="16">
        <v>54</v>
      </c>
      <c r="B57" s="16" t="s">
        <v>404</v>
      </c>
      <c r="C57" s="16">
        <v>141</v>
      </c>
      <c r="D57" s="16" t="s">
        <v>459</v>
      </c>
      <c r="E57" s="16">
        <v>2001110282</v>
      </c>
      <c r="F57" s="16" t="s">
        <v>21</v>
      </c>
      <c r="G57" s="17">
        <v>86.870681</v>
      </c>
      <c r="H57" s="17">
        <v>89.33875</v>
      </c>
      <c r="I57" s="17">
        <v>83.79525</v>
      </c>
      <c r="J57" s="17"/>
      <c r="K57" s="17">
        <v>260.004681</v>
      </c>
      <c r="L57" s="16">
        <v>54</v>
      </c>
      <c r="M57" s="28">
        <f t="shared" si="0"/>
        <v>0.382978723404255</v>
      </c>
      <c r="N57" s="16" t="s">
        <v>21</v>
      </c>
      <c r="O57" s="16"/>
    </row>
    <row r="58" spans="1:15">
      <c r="A58" s="14">
        <v>55</v>
      </c>
      <c r="B58" s="14" t="s">
        <v>404</v>
      </c>
      <c r="C58" s="14">
        <v>141</v>
      </c>
      <c r="D58" s="14" t="s">
        <v>460</v>
      </c>
      <c r="E58" s="14">
        <v>2001110234</v>
      </c>
      <c r="F58" s="16" t="s">
        <v>21</v>
      </c>
      <c r="G58" s="15">
        <v>85.2615384615385</v>
      </c>
      <c r="H58" s="15">
        <v>87.9583333333333</v>
      </c>
      <c r="I58" s="15">
        <v>86.7133516483516</v>
      </c>
      <c r="J58" s="15"/>
      <c r="K58" s="15">
        <v>259.933223443223</v>
      </c>
      <c r="L58" s="14">
        <v>55</v>
      </c>
      <c r="M58" s="27">
        <f t="shared" si="0"/>
        <v>0.390070921985816</v>
      </c>
      <c r="N58" s="14" t="s">
        <v>21</v>
      </c>
      <c r="O58" s="14"/>
    </row>
    <row r="59" spans="1:15">
      <c r="A59" s="16">
        <v>56</v>
      </c>
      <c r="B59" s="16" t="s">
        <v>404</v>
      </c>
      <c r="C59" s="16">
        <v>141</v>
      </c>
      <c r="D59" s="16" t="s">
        <v>461</v>
      </c>
      <c r="E59" s="16">
        <v>2001110238</v>
      </c>
      <c r="F59" s="16" t="s">
        <v>21</v>
      </c>
      <c r="G59" s="17">
        <v>86.3553846153846</v>
      </c>
      <c r="H59" s="17">
        <v>88.4791666666667</v>
      </c>
      <c r="I59" s="17">
        <v>84.6652087912088</v>
      </c>
      <c r="J59" s="17"/>
      <c r="K59" s="17">
        <v>259.49976007326</v>
      </c>
      <c r="L59" s="16">
        <v>56</v>
      </c>
      <c r="M59" s="28">
        <f t="shared" si="0"/>
        <v>0.397163120567376</v>
      </c>
      <c r="N59" s="16" t="s">
        <v>21</v>
      </c>
      <c r="O59" s="16"/>
    </row>
    <row r="60" spans="1:15">
      <c r="A60" s="16">
        <v>57</v>
      </c>
      <c r="B60" s="16" t="s">
        <v>404</v>
      </c>
      <c r="C60" s="16">
        <v>141</v>
      </c>
      <c r="D60" s="16" t="s">
        <v>462</v>
      </c>
      <c r="E60" s="16">
        <v>2001110293</v>
      </c>
      <c r="F60" s="16" t="s">
        <v>21</v>
      </c>
      <c r="G60" s="17">
        <v>86.861</v>
      </c>
      <c r="H60" s="17">
        <v>88.371875</v>
      </c>
      <c r="I60" s="17">
        <v>83.811203</v>
      </c>
      <c r="J60" s="17"/>
      <c r="K60" s="17">
        <v>259.044078</v>
      </c>
      <c r="L60" s="16">
        <v>57</v>
      </c>
      <c r="M60" s="28">
        <f t="shared" si="0"/>
        <v>0.404255319148936</v>
      </c>
      <c r="N60" s="16" t="s">
        <v>21</v>
      </c>
      <c r="O60" s="16"/>
    </row>
    <row r="61" spans="1:15">
      <c r="A61" s="18">
        <v>58</v>
      </c>
      <c r="B61" s="18" t="s">
        <v>404</v>
      </c>
      <c r="C61" s="18">
        <v>141</v>
      </c>
      <c r="D61" s="18" t="s">
        <v>463</v>
      </c>
      <c r="E61" s="18">
        <v>2031110445</v>
      </c>
      <c r="F61" s="16" t="s">
        <v>21</v>
      </c>
      <c r="G61" s="19">
        <v>86.0982228915663</v>
      </c>
      <c r="H61" s="19">
        <v>88.8075</v>
      </c>
      <c r="I61" s="19">
        <v>84.0527252748252</v>
      </c>
      <c r="J61" s="19"/>
      <c r="K61" s="19">
        <v>258.958448166392</v>
      </c>
      <c r="L61" s="18">
        <v>58</v>
      </c>
      <c r="M61" s="29">
        <f t="shared" si="0"/>
        <v>0.411347517730496</v>
      </c>
      <c r="N61" s="18" t="s">
        <v>21</v>
      </c>
      <c r="O61" s="18"/>
    </row>
    <row r="62" spans="1:15">
      <c r="A62" s="20">
        <v>59</v>
      </c>
      <c r="B62" s="20" t="s">
        <v>404</v>
      </c>
      <c r="C62" s="20">
        <v>141</v>
      </c>
      <c r="D62" s="20" t="s">
        <v>464</v>
      </c>
      <c r="E62" s="20">
        <v>2001110248</v>
      </c>
      <c r="F62" s="16" t="s">
        <v>21</v>
      </c>
      <c r="G62" s="21">
        <v>85.5</v>
      </c>
      <c r="H62" s="21">
        <v>87.85125</v>
      </c>
      <c r="I62" s="21">
        <v>85.0323626373626</v>
      </c>
      <c r="J62" s="21"/>
      <c r="K62" s="21">
        <v>258.383612637363</v>
      </c>
      <c r="L62" s="20">
        <v>59</v>
      </c>
      <c r="M62" s="30">
        <f t="shared" si="0"/>
        <v>0.418439716312057</v>
      </c>
      <c r="N62" s="20" t="s">
        <v>21</v>
      </c>
      <c r="O62" s="20"/>
    </row>
    <row r="63" spans="1:15">
      <c r="A63" s="16">
        <v>60</v>
      </c>
      <c r="B63" s="16" t="s">
        <v>404</v>
      </c>
      <c r="C63" s="16">
        <v>141</v>
      </c>
      <c r="D63" s="16" t="s">
        <v>465</v>
      </c>
      <c r="E63" s="16">
        <v>2001110277</v>
      </c>
      <c r="F63" s="16" t="s">
        <v>21</v>
      </c>
      <c r="G63" s="17">
        <v>86.791399</v>
      </c>
      <c r="H63" s="17">
        <v>89.7525</v>
      </c>
      <c r="I63" s="17">
        <v>81.795357</v>
      </c>
      <c r="J63" s="17"/>
      <c r="K63" s="17">
        <v>258.339257</v>
      </c>
      <c r="L63" s="16">
        <v>60</v>
      </c>
      <c r="M63" s="28">
        <f t="shared" si="0"/>
        <v>0.425531914893617</v>
      </c>
      <c r="N63" s="16" t="s">
        <v>21</v>
      </c>
      <c r="O63" s="16"/>
    </row>
    <row r="64" spans="1:15">
      <c r="A64" s="14">
        <v>61</v>
      </c>
      <c r="B64" s="14" t="s">
        <v>404</v>
      </c>
      <c r="C64" s="14">
        <v>141</v>
      </c>
      <c r="D64" s="14" t="s">
        <v>466</v>
      </c>
      <c r="E64" s="14">
        <v>2001110041</v>
      </c>
      <c r="F64" s="16" t="s">
        <v>21</v>
      </c>
      <c r="G64" s="15">
        <v>84.7459469387755</v>
      </c>
      <c r="H64" s="15">
        <v>90.3505319148936</v>
      </c>
      <c r="I64" s="15">
        <v>82.3407692307692</v>
      </c>
      <c r="J64" s="15"/>
      <c r="K64" s="15">
        <v>257.437248084438</v>
      </c>
      <c r="L64" s="14">
        <v>61</v>
      </c>
      <c r="M64" s="27">
        <f t="shared" si="0"/>
        <v>0.432624113475177</v>
      </c>
      <c r="N64" s="14" t="s">
        <v>21</v>
      </c>
      <c r="O64" s="14"/>
    </row>
    <row r="65" spans="1:15">
      <c r="A65" s="16">
        <v>62</v>
      </c>
      <c r="B65" s="16" t="s">
        <v>404</v>
      </c>
      <c r="C65" s="16">
        <v>141</v>
      </c>
      <c r="D65" s="16" t="s">
        <v>467</v>
      </c>
      <c r="E65" s="16">
        <v>1907110216</v>
      </c>
      <c r="F65" s="16" t="s">
        <v>21</v>
      </c>
      <c r="G65" s="17">
        <v>85.5351142857143</v>
      </c>
      <c r="H65" s="17">
        <v>87.2866666666667</v>
      </c>
      <c r="I65" s="17">
        <v>84.3544299449264</v>
      </c>
      <c r="J65" s="17"/>
      <c r="K65" s="17">
        <v>257.176210897307</v>
      </c>
      <c r="L65" s="16">
        <v>62</v>
      </c>
      <c r="M65" s="28">
        <f t="shared" si="0"/>
        <v>0.439716312056738</v>
      </c>
      <c r="N65" s="16" t="s">
        <v>21</v>
      </c>
      <c r="O65" s="16"/>
    </row>
    <row r="66" spans="1:15">
      <c r="A66" s="16">
        <v>63</v>
      </c>
      <c r="B66" s="16" t="s">
        <v>404</v>
      </c>
      <c r="C66" s="16">
        <v>141</v>
      </c>
      <c r="D66" s="16" t="s">
        <v>468</v>
      </c>
      <c r="E66" s="16">
        <v>2001110273</v>
      </c>
      <c r="F66" s="16" t="s">
        <v>21</v>
      </c>
      <c r="G66" s="17">
        <v>83.904451</v>
      </c>
      <c r="H66" s="17">
        <v>88.325</v>
      </c>
      <c r="I66" s="17">
        <v>84.808703</v>
      </c>
      <c r="J66" s="17"/>
      <c r="K66" s="17">
        <v>257.038154</v>
      </c>
      <c r="L66" s="16">
        <v>63</v>
      </c>
      <c r="M66" s="28">
        <f t="shared" si="0"/>
        <v>0.446808510638298</v>
      </c>
      <c r="N66" s="16" t="s">
        <v>21</v>
      </c>
      <c r="O66" s="16"/>
    </row>
    <row r="67" spans="1:15">
      <c r="A67" s="18">
        <v>64</v>
      </c>
      <c r="B67" s="18" t="s">
        <v>404</v>
      </c>
      <c r="C67" s="18">
        <v>141</v>
      </c>
      <c r="D67" s="18" t="s">
        <v>469</v>
      </c>
      <c r="E67" s="18">
        <v>1907110150</v>
      </c>
      <c r="F67" s="16" t="s">
        <v>21</v>
      </c>
      <c r="G67" s="19">
        <v>84.0258928571428</v>
      </c>
      <c r="H67" s="19">
        <v>87.5507352941176</v>
      </c>
      <c r="I67" s="19">
        <v>85.3954523809524</v>
      </c>
      <c r="J67" s="19"/>
      <c r="K67" s="19">
        <v>256.972080532213</v>
      </c>
      <c r="L67" s="18">
        <v>64</v>
      </c>
      <c r="M67" s="29">
        <f t="shared" si="0"/>
        <v>0.453900709219858</v>
      </c>
      <c r="N67" s="18" t="s">
        <v>21</v>
      </c>
      <c r="O67" s="18"/>
    </row>
    <row r="68" spans="1:15">
      <c r="A68" s="20">
        <v>65</v>
      </c>
      <c r="B68" s="20" t="s">
        <v>404</v>
      </c>
      <c r="C68" s="20">
        <v>141</v>
      </c>
      <c r="D68" s="20" t="s">
        <v>470</v>
      </c>
      <c r="E68" s="20">
        <v>2001110267</v>
      </c>
      <c r="F68" s="16" t="s">
        <v>21</v>
      </c>
      <c r="G68" s="21">
        <v>83.442026</v>
      </c>
      <c r="H68" s="21">
        <v>87.585</v>
      </c>
      <c r="I68" s="21">
        <v>85.900621</v>
      </c>
      <c r="J68" s="21"/>
      <c r="K68" s="21">
        <v>256.927647</v>
      </c>
      <c r="L68" s="20">
        <v>65</v>
      </c>
      <c r="M68" s="30">
        <f t="shared" si="0"/>
        <v>0.460992907801418</v>
      </c>
      <c r="N68" s="20" t="s">
        <v>21</v>
      </c>
      <c r="O68" s="20"/>
    </row>
    <row r="69" spans="1:15">
      <c r="A69" s="16">
        <v>66</v>
      </c>
      <c r="B69" s="16" t="s">
        <v>404</v>
      </c>
      <c r="C69" s="16">
        <v>141</v>
      </c>
      <c r="D69" s="16" t="s">
        <v>471</v>
      </c>
      <c r="E69" s="16">
        <v>2001110256</v>
      </c>
      <c r="F69" s="16" t="s">
        <v>21</v>
      </c>
      <c r="G69" s="17">
        <v>84.228823</v>
      </c>
      <c r="H69" s="17">
        <v>89.825</v>
      </c>
      <c r="I69" s="17">
        <v>82.771626</v>
      </c>
      <c r="J69" s="17"/>
      <c r="K69" s="17">
        <v>256.825449</v>
      </c>
      <c r="L69" s="16">
        <v>66</v>
      </c>
      <c r="M69" s="28">
        <f t="shared" ref="M69:M132" si="1">L69/C69*100%</f>
        <v>0.468085106382979</v>
      </c>
      <c r="N69" s="16" t="s">
        <v>21</v>
      </c>
      <c r="O69" s="16"/>
    </row>
    <row r="70" spans="1:15">
      <c r="A70" s="14">
        <v>67</v>
      </c>
      <c r="B70" s="14" t="s">
        <v>404</v>
      </c>
      <c r="C70" s="14">
        <v>141</v>
      </c>
      <c r="D70" s="14" t="s">
        <v>472</v>
      </c>
      <c r="E70" s="14">
        <v>2001110226</v>
      </c>
      <c r="F70" s="16" t="s">
        <v>21</v>
      </c>
      <c r="G70" s="15">
        <v>84.2590659340659</v>
      </c>
      <c r="H70" s="15">
        <v>87.6425</v>
      </c>
      <c r="I70" s="15">
        <v>84.6581868131868</v>
      </c>
      <c r="J70" s="15"/>
      <c r="K70" s="15">
        <v>256.559752747253</v>
      </c>
      <c r="L70" s="14">
        <v>67</v>
      </c>
      <c r="M70" s="27">
        <f t="shared" si="1"/>
        <v>0.475177304964539</v>
      </c>
      <c r="N70" s="14" t="s">
        <v>21</v>
      </c>
      <c r="O70" s="14"/>
    </row>
    <row r="71" spans="1:15">
      <c r="A71" s="16">
        <v>68</v>
      </c>
      <c r="B71" s="16" t="s">
        <v>404</v>
      </c>
      <c r="C71" s="16">
        <v>141</v>
      </c>
      <c r="D71" s="16" t="s">
        <v>473</v>
      </c>
      <c r="E71" s="16">
        <v>2001110220</v>
      </c>
      <c r="F71" s="16" t="s">
        <v>21</v>
      </c>
      <c r="G71" s="17">
        <v>83.8776373626374</v>
      </c>
      <c r="H71" s="17">
        <v>86.7266666666667</v>
      </c>
      <c r="I71" s="17">
        <v>85.9408846153847</v>
      </c>
      <c r="J71" s="17"/>
      <c r="K71" s="17">
        <v>256.545188644689</v>
      </c>
      <c r="L71" s="16">
        <v>68</v>
      </c>
      <c r="M71" s="28">
        <f t="shared" si="1"/>
        <v>0.482269503546099</v>
      </c>
      <c r="N71" s="16" t="s">
        <v>21</v>
      </c>
      <c r="O71" s="16"/>
    </row>
    <row r="72" spans="1:15">
      <c r="A72" s="16">
        <v>69</v>
      </c>
      <c r="B72" s="16" t="s">
        <v>404</v>
      </c>
      <c r="C72" s="16">
        <v>141</v>
      </c>
      <c r="D72" s="16" t="s">
        <v>474</v>
      </c>
      <c r="E72" s="16">
        <v>2001110281</v>
      </c>
      <c r="F72" s="16" t="s">
        <v>21</v>
      </c>
      <c r="G72" s="17">
        <v>85.612114</v>
      </c>
      <c r="H72" s="17">
        <v>86.02</v>
      </c>
      <c r="I72" s="17">
        <v>84.775665</v>
      </c>
      <c r="J72" s="17"/>
      <c r="K72" s="17">
        <v>256.407779</v>
      </c>
      <c r="L72" s="16">
        <v>69</v>
      </c>
      <c r="M72" s="28">
        <f t="shared" si="1"/>
        <v>0.48936170212766</v>
      </c>
      <c r="N72" s="16" t="s">
        <v>21</v>
      </c>
      <c r="O72" s="16"/>
    </row>
    <row r="73" spans="1:15">
      <c r="A73" s="18">
        <v>70</v>
      </c>
      <c r="B73" s="18" t="s">
        <v>404</v>
      </c>
      <c r="C73" s="18">
        <v>141</v>
      </c>
      <c r="D73" s="18" t="s">
        <v>475</v>
      </c>
      <c r="E73" s="18">
        <v>2001110245</v>
      </c>
      <c r="F73" s="16" t="s">
        <v>21</v>
      </c>
      <c r="G73" s="19">
        <v>85.5323626373626</v>
      </c>
      <c r="H73" s="19">
        <v>89.545</v>
      </c>
      <c r="I73" s="19">
        <v>81.0834395604395</v>
      </c>
      <c r="J73" s="19"/>
      <c r="K73" s="19">
        <v>256.160802197802</v>
      </c>
      <c r="L73" s="18">
        <v>70</v>
      </c>
      <c r="M73" s="29">
        <f t="shared" si="1"/>
        <v>0.49645390070922</v>
      </c>
      <c r="N73" s="18" t="s">
        <v>21</v>
      </c>
      <c r="O73" s="18"/>
    </row>
    <row r="74" spans="1:15">
      <c r="A74" s="20">
        <v>71</v>
      </c>
      <c r="B74" s="20" t="s">
        <v>404</v>
      </c>
      <c r="C74" s="20">
        <v>141</v>
      </c>
      <c r="D74" s="20" t="s">
        <v>476</v>
      </c>
      <c r="E74" s="20">
        <v>2001110243</v>
      </c>
      <c r="F74" s="16" t="s">
        <v>21</v>
      </c>
      <c r="G74" s="21">
        <v>81.8085164835165</v>
      </c>
      <c r="H74" s="21">
        <v>86.18875</v>
      </c>
      <c r="I74" s="21">
        <v>88.1601923076923</v>
      </c>
      <c r="J74" s="21"/>
      <c r="K74" s="21">
        <v>256.157458791209</v>
      </c>
      <c r="L74" s="20">
        <v>71</v>
      </c>
      <c r="M74" s="30">
        <f t="shared" si="1"/>
        <v>0.50354609929078</v>
      </c>
      <c r="N74" s="20" t="s">
        <v>21</v>
      </c>
      <c r="O74" s="20"/>
    </row>
    <row r="75" spans="1:15">
      <c r="A75" s="16">
        <v>72</v>
      </c>
      <c r="B75" s="16" t="s">
        <v>404</v>
      </c>
      <c r="C75" s="16">
        <v>141</v>
      </c>
      <c r="D75" s="16" t="s">
        <v>477</v>
      </c>
      <c r="E75" s="16">
        <v>2001110212</v>
      </c>
      <c r="F75" s="16" t="s">
        <v>21</v>
      </c>
      <c r="G75" s="17">
        <v>84.8643681318681</v>
      </c>
      <c r="H75" s="17">
        <v>86.075</v>
      </c>
      <c r="I75" s="17">
        <v>84.9763021978022</v>
      </c>
      <c r="J75" s="17"/>
      <c r="K75" s="17">
        <v>255.91567032967</v>
      </c>
      <c r="L75" s="16">
        <v>72</v>
      </c>
      <c r="M75" s="28">
        <f t="shared" si="1"/>
        <v>0.51063829787234</v>
      </c>
      <c r="N75" s="16" t="s">
        <v>21</v>
      </c>
      <c r="O75" s="16"/>
    </row>
    <row r="76" spans="1:15">
      <c r="A76" s="14">
        <v>73</v>
      </c>
      <c r="B76" s="14" t="s">
        <v>404</v>
      </c>
      <c r="C76" s="14">
        <v>141</v>
      </c>
      <c r="D76" s="14" t="s">
        <v>478</v>
      </c>
      <c r="E76" s="14">
        <v>1907110195</v>
      </c>
      <c r="F76" s="16" t="s">
        <v>21</v>
      </c>
      <c r="G76" s="15">
        <v>84.816299481506</v>
      </c>
      <c r="H76" s="15">
        <v>86.1083333333333</v>
      </c>
      <c r="I76" s="15">
        <v>84.7527287087912</v>
      </c>
      <c r="J76" s="15"/>
      <c r="K76" s="15">
        <v>255.67736152363</v>
      </c>
      <c r="L76" s="14">
        <v>73</v>
      </c>
      <c r="M76" s="27">
        <f t="shared" si="1"/>
        <v>0.517730496453901</v>
      </c>
      <c r="N76" s="14" t="s">
        <v>21</v>
      </c>
      <c r="O76" s="14"/>
    </row>
    <row r="77" spans="1:15">
      <c r="A77" s="16">
        <v>74</v>
      </c>
      <c r="B77" s="16" t="s">
        <v>404</v>
      </c>
      <c r="C77" s="16">
        <v>141</v>
      </c>
      <c r="D77" s="16" t="s">
        <v>479</v>
      </c>
      <c r="E77" s="16" t="s">
        <v>480</v>
      </c>
      <c r="F77" s="16" t="s">
        <v>21</v>
      </c>
      <c r="G77" s="17">
        <v>84.8556593406593</v>
      </c>
      <c r="H77" s="17">
        <v>85.015</v>
      </c>
      <c r="I77" s="17">
        <v>85.5894615384615</v>
      </c>
      <c r="J77" s="17"/>
      <c r="K77" s="17">
        <v>255.460120879121</v>
      </c>
      <c r="L77" s="16">
        <v>74</v>
      </c>
      <c r="M77" s="28">
        <f t="shared" si="1"/>
        <v>0.524822695035461</v>
      </c>
      <c r="N77" s="16" t="s">
        <v>21</v>
      </c>
      <c r="O77" s="16"/>
    </row>
    <row r="78" spans="1:15">
      <c r="A78" s="16">
        <v>75</v>
      </c>
      <c r="B78" s="16" t="s">
        <v>404</v>
      </c>
      <c r="C78" s="16">
        <v>141</v>
      </c>
      <c r="D78" s="16" t="s">
        <v>481</v>
      </c>
      <c r="E78" s="16">
        <v>2001110241</v>
      </c>
      <c r="F78" s="16" t="s">
        <v>21</v>
      </c>
      <c r="G78" s="17">
        <v>84.1081868131868</v>
      </c>
      <c r="H78" s="17">
        <v>87.07375</v>
      </c>
      <c r="I78" s="17">
        <v>84.0481648351648</v>
      </c>
      <c r="J78" s="17"/>
      <c r="K78" s="17">
        <v>255.230101648352</v>
      </c>
      <c r="L78" s="16">
        <v>75</v>
      </c>
      <c r="M78" s="28">
        <f t="shared" si="1"/>
        <v>0.531914893617021</v>
      </c>
      <c r="N78" s="16" t="s">
        <v>21</v>
      </c>
      <c r="O78" s="16"/>
    </row>
    <row r="79" spans="1:15">
      <c r="A79" s="18">
        <v>76</v>
      </c>
      <c r="B79" s="18" t="s">
        <v>404</v>
      </c>
      <c r="C79" s="18">
        <v>141</v>
      </c>
      <c r="D79" s="18" t="s">
        <v>482</v>
      </c>
      <c r="E79" s="18">
        <v>2001110094</v>
      </c>
      <c r="F79" s="16" t="s">
        <v>21</v>
      </c>
      <c r="G79" s="19">
        <v>85.136</v>
      </c>
      <c r="H79" s="19">
        <v>85.5232034632035</v>
      </c>
      <c r="I79" s="19">
        <v>84.5110714285714</v>
      </c>
      <c r="J79" s="19"/>
      <c r="K79" s="19">
        <v>255.170274891775</v>
      </c>
      <c r="L79" s="18">
        <v>76</v>
      </c>
      <c r="M79" s="29">
        <f t="shared" si="1"/>
        <v>0.539007092198582</v>
      </c>
      <c r="N79" s="18" t="s">
        <v>21</v>
      </c>
      <c r="O79" s="18"/>
    </row>
    <row r="80" spans="1:15">
      <c r="A80" s="20">
        <v>77</v>
      </c>
      <c r="B80" s="20" t="s">
        <v>404</v>
      </c>
      <c r="C80" s="20">
        <v>141</v>
      </c>
      <c r="D80" s="20" t="s">
        <v>483</v>
      </c>
      <c r="E80" s="20">
        <v>1915110363</v>
      </c>
      <c r="F80" s="16" t="s">
        <v>21</v>
      </c>
      <c r="G80" s="21">
        <v>83.201</v>
      </c>
      <c r="H80" s="21">
        <v>87.783036</v>
      </c>
      <c r="I80" s="21">
        <v>84.136669</v>
      </c>
      <c r="J80" s="21"/>
      <c r="K80" s="21">
        <v>255.120704</v>
      </c>
      <c r="L80" s="20">
        <v>77</v>
      </c>
      <c r="M80" s="30">
        <f t="shared" si="1"/>
        <v>0.546099290780142</v>
      </c>
      <c r="N80" s="20" t="s">
        <v>21</v>
      </c>
      <c r="O80" s="20"/>
    </row>
    <row r="81" spans="1:15">
      <c r="A81" s="16">
        <v>78</v>
      </c>
      <c r="B81" s="16" t="s">
        <v>404</v>
      </c>
      <c r="C81" s="16">
        <v>141</v>
      </c>
      <c r="D81" s="16" t="s">
        <v>484</v>
      </c>
      <c r="E81" s="16">
        <v>2001110216</v>
      </c>
      <c r="F81" s="16" t="s">
        <v>21</v>
      </c>
      <c r="G81" s="17">
        <v>83.6468681318681</v>
      </c>
      <c r="H81" s="17">
        <v>85.6025</v>
      </c>
      <c r="I81" s="17">
        <v>85.8036868131868</v>
      </c>
      <c r="J81" s="17"/>
      <c r="K81" s="17">
        <v>255.053054945055</v>
      </c>
      <c r="L81" s="16">
        <v>78</v>
      </c>
      <c r="M81" s="28">
        <f t="shared" si="1"/>
        <v>0.553191489361702</v>
      </c>
      <c r="N81" s="16" t="s">
        <v>21</v>
      </c>
      <c r="O81" s="16"/>
    </row>
    <row r="82" spans="1:15">
      <c r="A82" s="14">
        <v>79</v>
      </c>
      <c r="B82" s="14" t="s">
        <v>404</v>
      </c>
      <c r="C82" s="14">
        <v>141</v>
      </c>
      <c r="D82" s="14" t="s">
        <v>485</v>
      </c>
      <c r="E82" s="14">
        <v>2001110298</v>
      </c>
      <c r="F82" s="16" t="s">
        <v>21</v>
      </c>
      <c r="G82" s="15">
        <v>86.734</v>
      </c>
      <c r="H82" s="15">
        <v>84.89375</v>
      </c>
      <c r="I82" s="15">
        <v>83.254055</v>
      </c>
      <c r="J82" s="15"/>
      <c r="K82" s="15">
        <v>254.881805</v>
      </c>
      <c r="L82" s="14">
        <v>79</v>
      </c>
      <c r="M82" s="27">
        <f t="shared" si="1"/>
        <v>0.560283687943262</v>
      </c>
      <c r="N82" s="14" t="s">
        <v>21</v>
      </c>
      <c r="O82" s="14"/>
    </row>
    <row r="83" spans="1:15">
      <c r="A83" s="16">
        <v>80</v>
      </c>
      <c r="B83" s="16" t="s">
        <v>404</v>
      </c>
      <c r="C83" s="16">
        <v>141</v>
      </c>
      <c r="D83" s="16" t="s">
        <v>486</v>
      </c>
      <c r="E83" s="16">
        <v>2001110211</v>
      </c>
      <c r="F83" s="16" t="s">
        <v>21</v>
      </c>
      <c r="G83" s="17">
        <v>84.770054945055</v>
      </c>
      <c r="H83" s="17">
        <v>86.185</v>
      </c>
      <c r="I83" s="17">
        <v>83.7831428571428</v>
      </c>
      <c r="J83" s="17"/>
      <c r="K83" s="17">
        <v>254.738197802198</v>
      </c>
      <c r="L83" s="16">
        <v>80</v>
      </c>
      <c r="M83" s="28">
        <f t="shared" si="1"/>
        <v>0.567375886524823</v>
      </c>
      <c r="N83" s="16" t="s">
        <v>21</v>
      </c>
      <c r="O83" s="16"/>
    </row>
    <row r="84" spans="1:15">
      <c r="A84" s="16">
        <v>81</v>
      </c>
      <c r="B84" s="16" t="s">
        <v>404</v>
      </c>
      <c r="C84" s="16">
        <v>141</v>
      </c>
      <c r="D84" s="16" t="s">
        <v>487</v>
      </c>
      <c r="E84" s="16">
        <v>2001110014</v>
      </c>
      <c r="F84" s="16" t="s">
        <v>21</v>
      </c>
      <c r="G84" s="17">
        <v>83.7121772802651</v>
      </c>
      <c r="H84" s="17">
        <v>84.9116666666667</v>
      </c>
      <c r="I84" s="17">
        <v>85.9872747253747</v>
      </c>
      <c r="J84" s="17"/>
      <c r="K84" s="17">
        <v>254.611118672307</v>
      </c>
      <c r="L84" s="16">
        <v>81</v>
      </c>
      <c r="M84" s="28">
        <f t="shared" si="1"/>
        <v>0.574468085106383</v>
      </c>
      <c r="N84" s="16" t="s">
        <v>21</v>
      </c>
      <c r="O84" s="16"/>
    </row>
    <row r="85" spans="1:15">
      <c r="A85" s="18">
        <v>82</v>
      </c>
      <c r="B85" s="18" t="s">
        <v>404</v>
      </c>
      <c r="C85" s="18">
        <v>141</v>
      </c>
      <c r="D85" s="18" t="s">
        <v>488</v>
      </c>
      <c r="E85" s="18">
        <v>2001110253</v>
      </c>
      <c r="F85" s="16" t="s">
        <v>21</v>
      </c>
      <c r="G85" s="19">
        <v>84.938767</v>
      </c>
      <c r="H85" s="19">
        <v>88.1425</v>
      </c>
      <c r="I85" s="19">
        <v>81.500677</v>
      </c>
      <c r="J85" s="19"/>
      <c r="K85" s="19">
        <v>254.581944</v>
      </c>
      <c r="L85" s="18">
        <v>82</v>
      </c>
      <c r="M85" s="29">
        <f t="shared" si="1"/>
        <v>0.581560283687943</v>
      </c>
      <c r="N85" s="18" t="s">
        <v>21</v>
      </c>
      <c r="O85" s="18"/>
    </row>
    <row r="86" spans="1:15">
      <c r="A86" s="20">
        <v>83</v>
      </c>
      <c r="B86" s="20" t="s">
        <v>404</v>
      </c>
      <c r="C86" s="20">
        <v>141</v>
      </c>
      <c r="D86" s="20" t="s">
        <v>489</v>
      </c>
      <c r="E86" s="20">
        <v>2001110259</v>
      </c>
      <c r="F86" s="16" t="s">
        <v>21</v>
      </c>
      <c r="G86" s="21">
        <v>82.760963</v>
      </c>
      <c r="H86" s="21">
        <v>86.38</v>
      </c>
      <c r="I86" s="21">
        <v>85.353143</v>
      </c>
      <c r="J86" s="21"/>
      <c r="K86" s="21">
        <v>254.494105</v>
      </c>
      <c r="L86" s="20">
        <v>83</v>
      </c>
      <c r="M86" s="30">
        <f t="shared" si="1"/>
        <v>0.588652482269504</v>
      </c>
      <c r="N86" s="20" t="s">
        <v>21</v>
      </c>
      <c r="O86" s="20"/>
    </row>
    <row r="87" spans="1:15">
      <c r="A87" s="16">
        <v>84</v>
      </c>
      <c r="B87" s="16" t="s">
        <v>404</v>
      </c>
      <c r="C87" s="16">
        <v>141</v>
      </c>
      <c r="D87" s="16" t="s">
        <v>490</v>
      </c>
      <c r="E87" s="16">
        <v>2034110063</v>
      </c>
      <c r="F87" s="16" t="s">
        <v>21</v>
      </c>
      <c r="G87" s="17">
        <v>84.261</v>
      </c>
      <c r="H87" s="17">
        <v>85.1482142858</v>
      </c>
      <c r="I87" s="17">
        <v>84.9371923076923</v>
      </c>
      <c r="J87" s="17"/>
      <c r="K87" s="17">
        <v>254.346406593492</v>
      </c>
      <c r="L87" s="16">
        <v>84</v>
      </c>
      <c r="M87" s="28">
        <f t="shared" si="1"/>
        <v>0.595744680851064</v>
      </c>
      <c r="N87" s="16" t="s">
        <v>21</v>
      </c>
      <c r="O87" s="16"/>
    </row>
    <row r="88" spans="1:15">
      <c r="A88" s="14">
        <v>85</v>
      </c>
      <c r="B88" s="14" t="s">
        <v>404</v>
      </c>
      <c r="C88" s="14">
        <v>141</v>
      </c>
      <c r="D88" s="14" t="s">
        <v>491</v>
      </c>
      <c r="E88" s="14">
        <v>2001110093</v>
      </c>
      <c r="F88" s="16" t="s">
        <v>21</v>
      </c>
      <c r="G88" s="15">
        <v>84.1565732372468</v>
      </c>
      <c r="H88" s="15">
        <v>87.4008333333333</v>
      </c>
      <c r="I88" s="15">
        <v>82.7314285713428</v>
      </c>
      <c r="J88" s="15"/>
      <c r="K88" s="15">
        <v>254.288835141923</v>
      </c>
      <c r="L88" s="14">
        <v>85</v>
      </c>
      <c r="M88" s="27">
        <f t="shared" si="1"/>
        <v>0.602836879432624</v>
      </c>
      <c r="N88" s="14" t="s">
        <v>21</v>
      </c>
      <c r="O88" s="14"/>
    </row>
    <row r="89" spans="1:15">
      <c r="A89" s="16">
        <v>86</v>
      </c>
      <c r="B89" s="16" t="s">
        <v>404</v>
      </c>
      <c r="C89" s="16">
        <v>141</v>
      </c>
      <c r="D89" s="16" t="s">
        <v>492</v>
      </c>
      <c r="E89" s="16">
        <v>2001110284</v>
      </c>
      <c r="F89" s="16" t="s">
        <v>21</v>
      </c>
      <c r="G89" s="17">
        <v>83.449123</v>
      </c>
      <c r="H89" s="17">
        <v>85.91</v>
      </c>
      <c r="I89" s="17">
        <v>84.841874</v>
      </c>
      <c r="J89" s="17"/>
      <c r="K89" s="17">
        <v>254.200997</v>
      </c>
      <c r="L89" s="16">
        <v>86</v>
      </c>
      <c r="M89" s="28">
        <f t="shared" si="1"/>
        <v>0.609929078014184</v>
      </c>
      <c r="N89" s="16" t="s">
        <v>21</v>
      </c>
      <c r="O89" s="16"/>
    </row>
    <row r="90" spans="1:15">
      <c r="A90" s="16">
        <v>87</v>
      </c>
      <c r="B90" s="16" t="s">
        <v>404</v>
      </c>
      <c r="C90" s="16">
        <v>141</v>
      </c>
      <c r="D90" s="16" t="s">
        <v>493</v>
      </c>
      <c r="E90" s="16">
        <v>2001110217</v>
      </c>
      <c r="F90" s="16" t="s">
        <v>21</v>
      </c>
      <c r="G90" s="17">
        <v>84.0748901098901</v>
      </c>
      <c r="H90" s="17">
        <v>85.4583333333333</v>
      </c>
      <c r="I90" s="17">
        <v>84.3992197802198</v>
      </c>
      <c r="J90" s="17"/>
      <c r="K90" s="17">
        <v>253.932443223443</v>
      </c>
      <c r="L90" s="16">
        <v>87</v>
      </c>
      <c r="M90" s="28">
        <f t="shared" si="1"/>
        <v>0.617021276595745</v>
      </c>
      <c r="N90" s="16" t="s">
        <v>21</v>
      </c>
      <c r="O90" s="16"/>
    </row>
    <row r="91" spans="1:15">
      <c r="A91" s="18">
        <v>88</v>
      </c>
      <c r="B91" s="18" t="s">
        <v>404</v>
      </c>
      <c r="C91" s="18">
        <v>141</v>
      </c>
      <c r="D91" s="18" t="s">
        <v>494</v>
      </c>
      <c r="E91" s="18">
        <v>2001110206</v>
      </c>
      <c r="F91" s="16" t="s">
        <v>21</v>
      </c>
      <c r="G91" s="19">
        <v>83.8338461538462</v>
      </c>
      <c r="H91" s="19">
        <v>85.778125</v>
      </c>
      <c r="I91" s="19">
        <v>84.2438186813187</v>
      </c>
      <c r="J91" s="19"/>
      <c r="K91" s="19">
        <v>253.855789835165</v>
      </c>
      <c r="L91" s="18">
        <v>88</v>
      </c>
      <c r="M91" s="29">
        <f t="shared" si="1"/>
        <v>0.624113475177305</v>
      </c>
      <c r="N91" s="18" t="s">
        <v>21</v>
      </c>
      <c r="O91" s="18"/>
    </row>
    <row r="92" spans="1:15">
      <c r="A92" s="20">
        <v>89</v>
      </c>
      <c r="B92" s="20" t="s">
        <v>404</v>
      </c>
      <c r="C92" s="20">
        <v>141</v>
      </c>
      <c r="D92" s="20" t="s">
        <v>495</v>
      </c>
      <c r="E92" s="20">
        <v>2001110272</v>
      </c>
      <c r="F92" s="16" t="s">
        <v>21</v>
      </c>
      <c r="G92" s="21">
        <v>83.068332</v>
      </c>
      <c r="H92" s="21">
        <v>86.185</v>
      </c>
      <c r="I92" s="21">
        <v>84.585198</v>
      </c>
      <c r="J92" s="21"/>
      <c r="K92" s="21">
        <v>253.83853</v>
      </c>
      <c r="L92" s="20">
        <v>89</v>
      </c>
      <c r="M92" s="30">
        <f t="shared" si="1"/>
        <v>0.631205673758865</v>
      </c>
      <c r="N92" s="20" t="s">
        <v>21</v>
      </c>
      <c r="O92" s="20"/>
    </row>
    <row r="93" spans="1:15">
      <c r="A93" s="16">
        <v>90</v>
      </c>
      <c r="B93" s="16" t="s">
        <v>404</v>
      </c>
      <c r="C93" s="16">
        <v>141</v>
      </c>
      <c r="D93" s="16" t="s">
        <v>496</v>
      </c>
      <c r="E93" s="16">
        <v>2001110205</v>
      </c>
      <c r="F93" s="16" t="s">
        <v>21</v>
      </c>
      <c r="G93" s="17">
        <v>83.7718681318681</v>
      </c>
      <c r="H93" s="17">
        <v>86.1575</v>
      </c>
      <c r="I93" s="17">
        <v>83.4129395604396</v>
      </c>
      <c r="J93" s="17"/>
      <c r="K93" s="17">
        <v>253.342307692308</v>
      </c>
      <c r="L93" s="16">
        <v>90</v>
      </c>
      <c r="M93" s="28">
        <f t="shared" si="1"/>
        <v>0.638297872340426</v>
      </c>
      <c r="N93" s="16" t="s">
        <v>21</v>
      </c>
      <c r="O93" s="16"/>
    </row>
    <row r="94" spans="1:15">
      <c r="A94" s="14">
        <v>91</v>
      </c>
      <c r="B94" s="14" t="s">
        <v>404</v>
      </c>
      <c r="C94" s="14">
        <v>141</v>
      </c>
      <c r="D94" s="14" t="s">
        <v>497</v>
      </c>
      <c r="E94" s="14">
        <v>2001110268</v>
      </c>
      <c r="F94" s="16" t="s">
        <v>21</v>
      </c>
      <c r="G94" s="15">
        <v>81.566753</v>
      </c>
      <c r="H94" s="15">
        <v>87.2725</v>
      </c>
      <c r="I94" s="15">
        <v>84.388346</v>
      </c>
      <c r="J94" s="15"/>
      <c r="K94" s="15">
        <v>253.227599</v>
      </c>
      <c r="L94" s="14">
        <v>91</v>
      </c>
      <c r="M94" s="27">
        <f t="shared" si="1"/>
        <v>0.645390070921986</v>
      </c>
      <c r="N94" s="14" t="s">
        <v>21</v>
      </c>
      <c r="O94" s="14"/>
    </row>
    <row r="95" spans="1:15">
      <c r="A95" s="16">
        <v>92</v>
      </c>
      <c r="B95" s="16" t="s">
        <v>404</v>
      </c>
      <c r="C95" s="16">
        <v>141</v>
      </c>
      <c r="D95" s="16" t="s">
        <v>498</v>
      </c>
      <c r="E95" s="16">
        <v>2001110233</v>
      </c>
      <c r="F95" s="16" t="s">
        <v>21</v>
      </c>
      <c r="G95" s="17">
        <v>82.9670054945055</v>
      </c>
      <c r="H95" s="17">
        <v>86.5091666666667</v>
      </c>
      <c r="I95" s="17">
        <v>83.5676208791209</v>
      </c>
      <c r="J95" s="17"/>
      <c r="K95" s="17">
        <v>253.043793040293</v>
      </c>
      <c r="L95" s="16">
        <v>92</v>
      </c>
      <c r="M95" s="28">
        <f t="shared" si="1"/>
        <v>0.652482269503546</v>
      </c>
      <c r="N95" s="16" t="s">
        <v>21</v>
      </c>
      <c r="O95" s="16"/>
    </row>
    <row r="96" spans="1:15">
      <c r="A96" s="16">
        <v>93</v>
      </c>
      <c r="B96" s="16" t="s">
        <v>404</v>
      </c>
      <c r="C96" s="16">
        <v>141</v>
      </c>
      <c r="D96" s="16" t="s">
        <v>499</v>
      </c>
      <c r="E96" s="16">
        <v>1921110109</v>
      </c>
      <c r="F96" s="16" t="s">
        <v>21</v>
      </c>
      <c r="G96" s="17">
        <v>84.781</v>
      </c>
      <c r="H96" s="17">
        <v>87.843334</v>
      </c>
      <c r="I96" s="17">
        <v>80.31887</v>
      </c>
      <c r="J96" s="17"/>
      <c r="K96" s="17">
        <v>252.943203</v>
      </c>
      <c r="L96" s="16">
        <v>93</v>
      </c>
      <c r="M96" s="28">
        <f t="shared" si="1"/>
        <v>0.659574468085106</v>
      </c>
      <c r="N96" s="16" t="s">
        <v>21</v>
      </c>
      <c r="O96" s="16"/>
    </row>
    <row r="97" spans="1:15">
      <c r="A97" s="18">
        <v>94</v>
      </c>
      <c r="B97" s="18" t="s">
        <v>404</v>
      </c>
      <c r="C97" s="18">
        <v>141</v>
      </c>
      <c r="D97" s="18" t="s">
        <v>500</v>
      </c>
      <c r="E97" s="18">
        <v>2001110229</v>
      </c>
      <c r="F97" s="16" t="s">
        <v>21</v>
      </c>
      <c r="G97" s="19">
        <v>84.3838461538462</v>
      </c>
      <c r="H97" s="19">
        <v>85.7</v>
      </c>
      <c r="I97" s="19">
        <v>82.856043956044</v>
      </c>
      <c r="J97" s="19"/>
      <c r="K97" s="19">
        <v>252.93989010989</v>
      </c>
      <c r="L97" s="18">
        <v>94</v>
      </c>
      <c r="M97" s="29">
        <f t="shared" si="1"/>
        <v>0.666666666666667</v>
      </c>
      <c r="N97" s="18" t="s">
        <v>21</v>
      </c>
      <c r="O97" s="18"/>
    </row>
    <row r="98" spans="1:15">
      <c r="A98" s="20">
        <v>95</v>
      </c>
      <c r="B98" s="20" t="s">
        <v>404</v>
      </c>
      <c r="C98" s="20">
        <v>141</v>
      </c>
      <c r="D98" s="20" t="s">
        <v>501</v>
      </c>
      <c r="E98" s="20">
        <v>2001110283</v>
      </c>
      <c r="F98" s="16" t="s">
        <v>21</v>
      </c>
      <c r="G98" s="21">
        <v>83.345714</v>
      </c>
      <c r="H98" s="21">
        <v>87.7375</v>
      </c>
      <c r="I98" s="21">
        <v>81.744689</v>
      </c>
      <c r="J98" s="21"/>
      <c r="K98" s="21">
        <v>252.827903</v>
      </c>
      <c r="L98" s="20">
        <v>95</v>
      </c>
      <c r="M98" s="30">
        <f t="shared" si="1"/>
        <v>0.673758865248227</v>
      </c>
      <c r="N98" s="20" t="s">
        <v>21</v>
      </c>
      <c r="O98" s="20"/>
    </row>
    <row r="99" spans="1:15">
      <c r="A99" s="16">
        <v>96</v>
      </c>
      <c r="B99" s="16" t="s">
        <v>404</v>
      </c>
      <c r="C99" s="16">
        <v>141</v>
      </c>
      <c r="D99" s="16" t="s">
        <v>502</v>
      </c>
      <c r="E99" s="16">
        <v>2001110040</v>
      </c>
      <c r="F99" s="16" t="s">
        <v>21</v>
      </c>
      <c r="G99" s="17">
        <v>84.250422081</v>
      </c>
      <c r="H99" s="17">
        <v>85.7382142858</v>
      </c>
      <c r="I99" s="17">
        <v>82.5454495503132</v>
      </c>
      <c r="J99" s="17"/>
      <c r="K99" s="17">
        <v>252.534085917113</v>
      </c>
      <c r="L99" s="16">
        <v>96</v>
      </c>
      <c r="M99" s="28">
        <f t="shared" si="1"/>
        <v>0.680851063829787</v>
      </c>
      <c r="N99" s="16" t="s">
        <v>21</v>
      </c>
      <c r="O99" s="16"/>
    </row>
    <row r="100" spans="1:15">
      <c r="A100" s="14">
        <v>97</v>
      </c>
      <c r="B100" s="14" t="s">
        <v>404</v>
      </c>
      <c r="C100" s="14">
        <v>141</v>
      </c>
      <c r="D100" s="14" t="s">
        <v>503</v>
      </c>
      <c r="E100" s="14">
        <v>2001110302</v>
      </c>
      <c r="F100" s="16" t="s">
        <v>21</v>
      </c>
      <c r="G100" s="15">
        <v>82.761</v>
      </c>
      <c r="H100" s="15">
        <v>86.2125</v>
      </c>
      <c r="I100" s="15">
        <v>83.057582</v>
      </c>
      <c r="J100" s="15"/>
      <c r="K100" s="15">
        <v>252.031082</v>
      </c>
      <c r="L100" s="14">
        <v>97</v>
      </c>
      <c r="M100" s="27">
        <f t="shared" si="1"/>
        <v>0.687943262411348</v>
      </c>
      <c r="N100" s="14" t="s">
        <v>21</v>
      </c>
      <c r="O100" s="14"/>
    </row>
    <row r="101" spans="1:15">
      <c r="A101" s="16">
        <v>98</v>
      </c>
      <c r="B101" s="16" t="s">
        <v>404</v>
      </c>
      <c r="C101" s="16">
        <v>141</v>
      </c>
      <c r="D101" s="16" t="s">
        <v>504</v>
      </c>
      <c r="E101" s="16">
        <v>2001110240</v>
      </c>
      <c r="F101" s="16" t="s">
        <v>21</v>
      </c>
      <c r="G101" s="17">
        <v>82.7542307692308</v>
      </c>
      <c r="H101" s="17">
        <v>86.64875</v>
      </c>
      <c r="I101" s="17">
        <v>82.5957417582417</v>
      </c>
      <c r="J101" s="17"/>
      <c r="K101" s="17">
        <v>251.998722527472</v>
      </c>
      <c r="L101" s="16">
        <v>98</v>
      </c>
      <c r="M101" s="28">
        <f t="shared" si="1"/>
        <v>0.695035460992908</v>
      </c>
      <c r="N101" s="16" t="s">
        <v>21</v>
      </c>
      <c r="O101" s="16"/>
    </row>
    <row r="102" spans="1:15">
      <c r="A102" s="16">
        <v>99</v>
      </c>
      <c r="B102" s="16" t="s">
        <v>404</v>
      </c>
      <c r="C102" s="16">
        <v>141</v>
      </c>
      <c r="D102" s="16" t="s">
        <v>505</v>
      </c>
      <c r="E102" s="16">
        <v>2001110028</v>
      </c>
      <c r="F102" s="16" t="s">
        <v>21</v>
      </c>
      <c r="G102" s="17">
        <v>85.1878571395</v>
      </c>
      <c r="H102" s="17">
        <v>85.1283161512028</v>
      </c>
      <c r="I102" s="17">
        <v>81.6514285713286</v>
      </c>
      <c r="J102" s="17"/>
      <c r="K102" s="17">
        <v>251.967601862031</v>
      </c>
      <c r="L102" s="16">
        <v>99</v>
      </c>
      <c r="M102" s="28">
        <f t="shared" si="1"/>
        <v>0.702127659574468</v>
      </c>
      <c r="N102" s="16" t="s">
        <v>21</v>
      </c>
      <c r="O102" s="16"/>
    </row>
    <row r="103" spans="1:15">
      <c r="A103" s="18">
        <v>100</v>
      </c>
      <c r="B103" s="18" t="s">
        <v>404</v>
      </c>
      <c r="C103" s="18">
        <v>141</v>
      </c>
      <c r="D103" s="18" t="s">
        <v>506</v>
      </c>
      <c r="E103" s="18">
        <v>2001110297</v>
      </c>
      <c r="F103" s="16" t="s">
        <v>21</v>
      </c>
      <c r="G103" s="19">
        <v>81.619863</v>
      </c>
      <c r="H103" s="19">
        <v>86.465</v>
      </c>
      <c r="I103" s="19">
        <v>83.352819</v>
      </c>
      <c r="J103" s="19"/>
      <c r="K103" s="19">
        <v>251.437681</v>
      </c>
      <c r="L103" s="18">
        <v>100</v>
      </c>
      <c r="M103" s="29">
        <f t="shared" si="1"/>
        <v>0.709219858156028</v>
      </c>
      <c r="N103" s="18" t="s">
        <v>21</v>
      </c>
      <c r="O103" s="18"/>
    </row>
    <row r="104" spans="1:15">
      <c r="A104" s="20">
        <v>101</v>
      </c>
      <c r="B104" s="20" t="s">
        <v>404</v>
      </c>
      <c r="C104" s="20">
        <v>141</v>
      </c>
      <c r="D104" s="20" t="s">
        <v>507</v>
      </c>
      <c r="E104" s="20">
        <v>2034110404</v>
      </c>
      <c r="F104" s="16" t="s">
        <v>21</v>
      </c>
      <c r="G104" s="21">
        <v>83.2188331771322</v>
      </c>
      <c r="H104" s="21">
        <v>84.9807142858</v>
      </c>
      <c r="I104" s="21">
        <v>82.886293956044</v>
      </c>
      <c r="J104" s="21"/>
      <c r="K104" s="21">
        <v>251.085841418976</v>
      </c>
      <c r="L104" s="20">
        <v>101</v>
      </c>
      <c r="M104" s="30">
        <f t="shared" si="1"/>
        <v>0.716312056737589</v>
      </c>
      <c r="N104" s="20" t="s">
        <v>21</v>
      </c>
      <c r="O104" s="20"/>
    </row>
    <row r="105" spans="1:15">
      <c r="A105" s="16">
        <v>102</v>
      </c>
      <c r="B105" s="16" t="s">
        <v>404</v>
      </c>
      <c r="C105" s="16">
        <v>141</v>
      </c>
      <c r="D105" s="16" t="s">
        <v>508</v>
      </c>
      <c r="E105" s="16">
        <v>1907110198</v>
      </c>
      <c r="F105" s="16" t="s">
        <v>21</v>
      </c>
      <c r="G105" s="17">
        <v>82.7078571428572</v>
      </c>
      <c r="H105" s="17">
        <v>84.8317857142</v>
      </c>
      <c r="I105" s="17">
        <v>83.282364729156</v>
      </c>
      <c r="J105" s="17"/>
      <c r="K105" s="17">
        <v>250.822007586213</v>
      </c>
      <c r="L105" s="16">
        <v>102</v>
      </c>
      <c r="M105" s="28">
        <f t="shared" si="1"/>
        <v>0.723404255319149</v>
      </c>
      <c r="N105" s="16" t="s">
        <v>21</v>
      </c>
      <c r="O105" s="16"/>
    </row>
    <row r="106" spans="1:15">
      <c r="A106" s="14">
        <v>103</v>
      </c>
      <c r="B106" s="14" t="s">
        <v>404</v>
      </c>
      <c r="C106" s="14">
        <v>141</v>
      </c>
      <c r="D106" s="14" t="s">
        <v>509</v>
      </c>
      <c r="E106" s="14">
        <v>2001110242</v>
      </c>
      <c r="F106" s="16" t="s">
        <v>21</v>
      </c>
      <c r="G106" s="15">
        <v>81.8611538461539</v>
      </c>
      <c r="H106" s="15">
        <v>85.67</v>
      </c>
      <c r="I106" s="15">
        <v>83.169010989011</v>
      </c>
      <c r="J106" s="15"/>
      <c r="K106" s="15">
        <v>250.700164835165</v>
      </c>
      <c r="L106" s="14">
        <v>103</v>
      </c>
      <c r="M106" s="27">
        <f t="shared" si="1"/>
        <v>0.730496453900709</v>
      </c>
      <c r="N106" s="14" t="s">
        <v>21</v>
      </c>
      <c r="O106" s="14"/>
    </row>
    <row r="107" spans="1:15">
      <c r="A107" s="16">
        <v>104</v>
      </c>
      <c r="B107" s="16" t="s">
        <v>404</v>
      </c>
      <c r="C107" s="16">
        <v>141</v>
      </c>
      <c r="D107" s="16" t="s">
        <v>510</v>
      </c>
      <c r="E107" s="16">
        <v>2001110265</v>
      </c>
      <c r="F107" s="16" t="s">
        <v>21</v>
      </c>
      <c r="G107" s="17">
        <v>82.455659</v>
      </c>
      <c r="H107" s="17">
        <v>84.5</v>
      </c>
      <c r="I107" s="17">
        <v>81.981945</v>
      </c>
      <c r="J107" s="17"/>
      <c r="K107" s="17">
        <v>248.937604</v>
      </c>
      <c r="L107" s="16">
        <v>104</v>
      </c>
      <c r="M107" s="28">
        <f t="shared" si="1"/>
        <v>0.737588652482269</v>
      </c>
      <c r="N107" s="16" t="s">
        <v>21</v>
      </c>
      <c r="O107" s="16"/>
    </row>
    <row r="108" spans="1:15">
      <c r="A108" s="16">
        <v>105</v>
      </c>
      <c r="B108" s="16" t="s">
        <v>404</v>
      </c>
      <c r="C108" s="16">
        <v>141</v>
      </c>
      <c r="D108" s="16" t="s">
        <v>511</v>
      </c>
      <c r="E108" s="16">
        <v>2001110202</v>
      </c>
      <c r="F108" s="16" t="s">
        <v>21</v>
      </c>
      <c r="G108" s="17">
        <v>79.7371978021979</v>
      </c>
      <c r="H108" s="17">
        <v>85.1933333333333</v>
      </c>
      <c r="I108" s="17">
        <v>83.7659615384616</v>
      </c>
      <c r="J108" s="17"/>
      <c r="K108" s="17">
        <v>248.696492673993</v>
      </c>
      <c r="L108" s="16">
        <v>105</v>
      </c>
      <c r="M108" s="28">
        <f t="shared" si="1"/>
        <v>0.74468085106383</v>
      </c>
      <c r="N108" s="16" t="s">
        <v>21</v>
      </c>
      <c r="O108" s="16"/>
    </row>
    <row r="109" spans="1:15">
      <c r="A109" s="18">
        <v>106</v>
      </c>
      <c r="B109" s="18" t="s">
        <v>404</v>
      </c>
      <c r="C109" s="18">
        <v>141</v>
      </c>
      <c r="D109" s="18" t="s">
        <v>512</v>
      </c>
      <c r="E109" s="18">
        <v>2034110236</v>
      </c>
      <c r="F109" s="16" t="s">
        <v>21</v>
      </c>
      <c r="G109" s="19">
        <v>81.8675</v>
      </c>
      <c r="H109" s="19">
        <v>85.2125</v>
      </c>
      <c r="I109" s="19">
        <v>81.4801648351648</v>
      </c>
      <c r="J109" s="19"/>
      <c r="K109" s="19">
        <v>248.560164835165</v>
      </c>
      <c r="L109" s="18">
        <v>106</v>
      </c>
      <c r="M109" s="29">
        <f t="shared" si="1"/>
        <v>0.75177304964539</v>
      </c>
      <c r="N109" s="18" t="s">
        <v>21</v>
      </c>
      <c r="O109" s="18"/>
    </row>
    <row r="110" spans="1:15">
      <c r="A110" s="20">
        <v>107</v>
      </c>
      <c r="B110" s="20" t="s">
        <v>404</v>
      </c>
      <c r="C110" s="20">
        <v>141</v>
      </c>
      <c r="D110" s="20" t="s">
        <v>513</v>
      </c>
      <c r="E110" s="20">
        <v>2001110106</v>
      </c>
      <c r="F110" s="16" t="s">
        <v>21</v>
      </c>
      <c r="G110" s="21">
        <v>82.248</v>
      </c>
      <c r="H110" s="21">
        <v>85.122867965368</v>
      </c>
      <c r="I110" s="21">
        <v>80.4362362637363</v>
      </c>
      <c r="J110" s="21"/>
      <c r="K110" s="21">
        <v>247.807104229104</v>
      </c>
      <c r="L110" s="20">
        <v>107</v>
      </c>
      <c r="M110" s="30">
        <f t="shared" si="1"/>
        <v>0.75886524822695</v>
      </c>
      <c r="N110" s="20" t="s">
        <v>21</v>
      </c>
      <c r="O110" s="20"/>
    </row>
    <row r="111" spans="1:15">
      <c r="A111" s="16">
        <v>108</v>
      </c>
      <c r="B111" s="16" t="s">
        <v>404</v>
      </c>
      <c r="C111" s="16">
        <v>141</v>
      </c>
      <c r="D111" s="16" t="s">
        <v>514</v>
      </c>
      <c r="E111" s="16">
        <v>2001110258</v>
      </c>
      <c r="F111" s="16" t="s">
        <v>21</v>
      </c>
      <c r="G111" s="17">
        <v>79.108237</v>
      </c>
      <c r="H111" s="17">
        <v>84.965</v>
      </c>
      <c r="I111" s="17">
        <v>83.730159</v>
      </c>
      <c r="J111" s="17"/>
      <c r="K111" s="17">
        <v>247.803396</v>
      </c>
      <c r="L111" s="16">
        <v>108</v>
      </c>
      <c r="M111" s="28">
        <f t="shared" si="1"/>
        <v>0.765957446808511</v>
      </c>
      <c r="N111" s="16" t="s">
        <v>21</v>
      </c>
      <c r="O111" s="16"/>
    </row>
    <row r="112" spans="1:15">
      <c r="A112" s="14">
        <v>109</v>
      </c>
      <c r="B112" s="14" t="s">
        <v>404</v>
      </c>
      <c r="C112" s="14">
        <v>141</v>
      </c>
      <c r="D112" s="14" t="s">
        <v>515</v>
      </c>
      <c r="E112" s="14">
        <v>2001110286</v>
      </c>
      <c r="F112" s="16" t="s">
        <v>21</v>
      </c>
      <c r="G112" s="15">
        <v>82.122374</v>
      </c>
      <c r="H112" s="15">
        <v>82.995</v>
      </c>
      <c r="I112" s="15">
        <v>81.893256</v>
      </c>
      <c r="J112" s="15"/>
      <c r="K112" s="15">
        <v>247.01063</v>
      </c>
      <c r="L112" s="14">
        <v>109</v>
      </c>
      <c r="M112" s="27">
        <f t="shared" si="1"/>
        <v>0.773049645390071</v>
      </c>
      <c r="N112" s="14" t="s">
        <v>21</v>
      </c>
      <c r="O112" s="14"/>
    </row>
    <row r="113" spans="1:15">
      <c r="A113" s="16">
        <v>110</v>
      </c>
      <c r="B113" s="16" t="s">
        <v>404</v>
      </c>
      <c r="C113" s="16">
        <v>141</v>
      </c>
      <c r="D113" s="16" t="s">
        <v>516</v>
      </c>
      <c r="E113" s="16">
        <v>1915110181</v>
      </c>
      <c r="F113" s="16" t="s">
        <v>21</v>
      </c>
      <c r="G113" s="17">
        <v>82.4535672536842</v>
      </c>
      <c r="H113" s="17">
        <v>84.4825</v>
      </c>
      <c r="I113" s="17">
        <v>79.8835185753099</v>
      </c>
      <c r="J113" s="17"/>
      <c r="K113" s="17">
        <v>246.819585828994</v>
      </c>
      <c r="L113" s="16">
        <v>110</v>
      </c>
      <c r="M113" s="28">
        <f t="shared" si="1"/>
        <v>0.780141843971631</v>
      </c>
      <c r="N113" s="16" t="s">
        <v>21</v>
      </c>
      <c r="O113" s="16"/>
    </row>
    <row r="114" spans="1:15">
      <c r="A114" s="16">
        <v>111</v>
      </c>
      <c r="B114" s="16" t="s">
        <v>404</v>
      </c>
      <c r="C114" s="16">
        <v>141</v>
      </c>
      <c r="D114" s="16" t="s">
        <v>517</v>
      </c>
      <c r="E114" s="16">
        <v>2001110222</v>
      </c>
      <c r="F114" s="16" t="s">
        <v>21</v>
      </c>
      <c r="G114" s="17">
        <v>82.9533516483517</v>
      </c>
      <c r="H114" s="17">
        <v>81.6875</v>
      </c>
      <c r="I114" s="17">
        <v>81.6134285714286</v>
      </c>
      <c r="J114" s="17"/>
      <c r="K114" s="17">
        <v>246.25428021978</v>
      </c>
      <c r="L114" s="16">
        <v>111</v>
      </c>
      <c r="M114" s="28">
        <f t="shared" si="1"/>
        <v>0.787234042553192</v>
      </c>
      <c r="N114" s="16" t="s">
        <v>21</v>
      </c>
      <c r="O114" s="16"/>
    </row>
    <row r="115" spans="1:15">
      <c r="A115" s="18">
        <v>112</v>
      </c>
      <c r="B115" s="18" t="s">
        <v>404</v>
      </c>
      <c r="C115" s="18">
        <v>141</v>
      </c>
      <c r="D115" s="18" t="s">
        <v>518</v>
      </c>
      <c r="E115" s="18">
        <v>1907110217</v>
      </c>
      <c r="F115" s="16" t="s">
        <v>21</v>
      </c>
      <c r="G115" s="19">
        <v>83.6010297029703</v>
      </c>
      <c r="H115" s="19">
        <v>82.4232978723404</v>
      </c>
      <c r="I115" s="19">
        <v>80.1827472527901</v>
      </c>
      <c r="J115" s="19"/>
      <c r="K115" s="19">
        <v>246.207074828101</v>
      </c>
      <c r="L115" s="18">
        <v>112</v>
      </c>
      <c r="M115" s="29">
        <f t="shared" si="1"/>
        <v>0.794326241134752</v>
      </c>
      <c r="N115" s="18" t="s">
        <v>21</v>
      </c>
      <c r="O115" s="18"/>
    </row>
    <row r="116" spans="1:15">
      <c r="A116" s="20">
        <v>113</v>
      </c>
      <c r="B116" s="20" t="s">
        <v>404</v>
      </c>
      <c r="C116" s="20">
        <v>141</v>
      </c>
      <c r="D116" s="20" t="s">
        <v>519</v>
      </c>
      <c r="E116" s="20">
        <v>2001110280</v>
      </c>
      <c r="F116" s="16" t="s">
        <v>21</v>
      </c>
      <c r="G116" s="21">
        <v>81.752</v>
      </c>
      <c r="H116" s="21">
        <v>83.58</v>
      </c>
      <c r="I116" s="21">
        <v>80.586918</v>
      </c>
      <c r="J116" s="21"/>
      <c r="K116" s="21">
        <v>245.918918</v>
      </c>
      <c r="L116" s="20">
        <v>113</v>
      </c>
      <c r="M116" s="30">
        <f t="shared" si="1"/>
        <v>0.801418439716312</v>
      </c>
      <c r="N116" s="20" t="s">
        <v>21</v>
      </c>
      <c r="O116" s="20"/>
    </row>
    <row r="117" spans="1:15">
      <c r="A117" s="16">
        <v>114</v>
      </c>
      <c r="B117" s="16" t="s">
        <v>404</v>
      </c>
      <c r="C117" s="16">
        <v>141</v>
      </c>
      <c r="D117" s="16" t="s">
        <v>520</v>
      </c>
      <c r="E117" s="16">
        <v>2003110035</v>
      </c>
      <c r="F117" s="16" t="s">
        <v>21</v>
      </c>
      <c r="G117" s="17">
        <v>81.6350335439458</v>
      </c>
      <c r="H117" s="17">
        <v>83.8389</v>
      </c>
      <c r="I117" s="17">
        <v>80.1858818681318</v>
      </c>
      <c r="J117" s="17"/>
      <c r="K117" s="17">
        <v>245.659815412078</v>
      </c>
      <c r="L117" s="16">
        <v>114</v>
      </c>
      <c r="M117" s="28">
        <f t="shared" si="1"/>
        <v>0.808510638297872</v>
      </c>
      <c r="N117" s="16" t="s">
        <v>21</v>
      </c>
      <c r="O117" s="16"/>
    </row>
    <row r="118" spans="1:15">
      <c r="A118" s="14">
        <v>115</v>
      </c>
      <c r="B118" s="14" t="s">
        <v>404</v>
      </c>
      <c r="C118" s="14">
        <v>141</v>
      </c>
      <c r="D118" s="14" t="s">
        <v>521</v>
      </c>
      <c r="E118" s="14">
        <v>2001110285</v>
      </c>
      <c r="F118" s="16" t="s">
        <v>21</v>
      </c>
      <c r="G118" s="15">
        <v>86.945</v>
      </c>
      <c r="H118" s="15">
        <v>79.9775</v>
      </c>
      <c r="I118" s="15">
        <v>78.453307</v>
      </c>
      <c r="J118" s="15"/>
      <c r="K118" s="15">
        <v>245.375807</v>
      </c>
      <c r="L118" s="14">
        <v>115</v>
      </c>
      <c r="M118" s="27">
        <f t="shared" si="1"/>
        <v>0.815602836879433</v>
      </c>
      <c r="N118" s="14" t="s">
        <v>21</v>
      </c>
      <c r="O118" s="14"/>
    </row>
    <row r="119" spans="1:15">
      <c r="A119" s="16">
        <v>116</v>
      </c>
      <c r="B119" s="16" t="s">
        <v>404</v>
      </c>
      <c r="C119" s="16">
        <v>141</v>
      </c>
      <c r="D119" s="16" t="s">
        <v>522</v>
      </c>
      <c r="E119" s="16">
        <v>2001110279</v>
      </c>
      <c r="F119" s="16" t="s">
        <v>21</v>
      </c>
      <c r="G119" s="17">
        <v>82.006</v>
      </c>
      <c r="H119" s="17">
        <v>81.3175</v>
      </c>
      <c r="I119" s="17">
        <v>81.721629</v>
      </c>
      <c r="J119" s="17"/>
      <c r="K119" s="17">
        <v>245.045129</v>
      </c>
      <c r="L119" s="16">
        <v>116</v>
      </c>
      <c r="M119" s="28">
        <f t="shared" si="1"/>
        <v>0.822695035460993</v>
      </c>
      <c r="N119" s="16" t="s">
        <v>21</v>
      </c>
      <c r="O119" s="16"/>
    </row>
    <row r="120" spans="1:15">
      <c r="A120" s="16">
        <v>117</v>
      </c>
      <c r="B120" s="16" t="s">
        <v>404</v>
      </c>
      <c r="C120" s="16">
        <v>141</v>
      </c>
      <c r="D120" s="16" t="s">
        <v>523</v>
      </c>
      <c r="E120" s="16">
        <v>1901110217</v>
      </c>
      <c r="F120" s="16" t="s">
        <v>21</v>
      </c>
      <c r="G120" s="17">
        <v>81.76823427</v>
      </c>
      <c r="H120" s="17">
        <v>83.1675</v>
      </c>
      <c r="I120" s="17">
        <v>79.9408791209077</v>
      </c>
      <c r="J120" s="17"/>
      <c r="K120" s="17">
        <v>244.876613390908</v>
      </c>
      <c r="L120" s="16">
        <v>117</v>
      </c>
      <c r="M120" s="28">
        <f t="shared" si="1"/>
        <v>0.829787234042553</v>
      </c>
      <c r="N120" s="16" t="s">
        <v>21</v>
      </c>
      <c r="O120" s="16"/>
    </row>
    <row r="121" spans="1:15">
      <c r="A121" s="18">
        <v>118</v>
      </c>
      <c r="B121" s="18" t="s">
        <v>404</v>
      </c>
      <c r="C121" s="18">
        <v>141</v>
      </c>
      <c r="D121" s="18" t="s">
        <v>524</v>
      </c>
      <c r="E121" s="18">
        <v>2001110290</v>
      </c>
      <c r="F121" s="16" t="s">
        <v>21</v>
      </c>
      <c r="G121" s="19">
        <v>81.148416</v>
      </c>
      <c r="H121" s="19">
        <v>82.7175</v>
      </c>
      <c r="I121" s="19">
        <v>80.947293</v>
      </c>
      <c r="J121" s="19"/>
      <c r="K121" s="19">
        <v>244.81321</v>
      </c>
      <c r="L121" s="18">
        <v>118</v>
      </c>
      <c r="M121" s="29">
        <f t="shared" si="1"/>
        <v>0.836879432624113</v>
      </c>
      <c r="N121" s="18" t="s">
        <v>21</v>
      </c>
      <c r="O121" s="18"/>
    </row>
    <row r="122" spans="1:15">
      <c r="A122" s="20">
        <v>119</v>
      </c>
      <c r="B122" s="20" t="s">
        <v>404</v>
      </c>
      <c r="C122" s="20">
        <v>141</v>
      </c>
      <c r="D122" s="20" t="s">
        <v>525</v>
      </c>
      <c r="E122" s="20" t="s">
        <v>526</v>
      </c>
      <c r="F122" s="16" t="s">
        <v>21</v>
      </c>
      <c r="G122" s="21">
        <v>83.030929</v>
      </c>
      <c r="H122" s="21">
        <v>81.91</v>
      </c>
      <c r="I122" s="21">
        <v>79.79983</v>
      </c>
      <c r="J122" s="21"/>
      <c r="K122" s="21">
        <v>244.740759</v>
      </c>
      <c r="L122" s="20">
        <v>119</v>
      </c>
      <c r="M122" s="30">
        <f t="shared" si="1"/>
        <v>0.843971631205674</v>
      </c>
      <c r="N122" s="20" t="s">
        <v>21</v>
      </c>
      <c r="O122" s="20"/>
    </row>
    <row r="123" spans="1:15">
      <c r="A123" s="16">
        <v>120</v>
      </c>
      <c r="B123" s="16" t="s">
        <v>404</v>
      </c>
      <c r="C123" s="16">
        <v>141</v>
      </c>
      <c r="D123" s="16" t="s">
        <v>527</v>
      </c>
      <c r="E123" s="16">
        <v>2001110271</v>
      </c>
      <c r="F123" s="16" t="s">
        <v>21</v>
      </c>
      <c r="G123" s="17">
        <v>80.048125</v>
      </c>
      <c r="H123" s="17">
        <v>82.84</v>
      </c>
      <c r="I123" s="17">
        <v>81.648527</v>
      </c>
      <c r="J123" s="17"/>
      <c r="K123" s="17">
        <v>244.536652</v>
      </c>
      <c r="L123" s="16">
        <v>120</v>
      </c>
      <c r="M123" s="28">
        <f t="shared" si="1"/>
        <v>0.851063829787234</v>
      </c>
      <c r="N123" s="16" t="s">
        <v>21</v>
      </c>
      <c r="O123" s="16"/>
    </row>
    <row r="124" spans="1:15">
      <c r="A124" s="14">
        <v>121</v>
      </c>
      <c r="B124" s="14" t="s">
        <v>404</v>
      </c>
      <c r="C124" s="14">
        <v>141</v>
      </c>
      <c r="D124" s="14" t="s">
        <v>528</v>
      </c>
      <c r="E124" s="14">
        <v>2001110287</v>
      </c>
      <c r="F124" s="16" t="s">
        <v>21</v>
      </c>
      <c r="G124" s="15">
        <v>80.069315</v>
      </c>
      <c r="H124" s="15">
        <v>83.0625</v>
      </c>
      <c r="I124" s="15">
        <v>81.386235</v>
      </c>
      <c r="J124" s="15"/>
      <c r="K124" s="15">
        <v>244.51805</v>
      </c>
      <c r="L124" s="14">
        <v>121</v>
      </c>
      <c r="M124" s="27">
        <f t="shared" si="1"/>
        <v>0.858156028368794</v>
      </c>
      <c r="N124" s="14" t="s">
        <v>21</v>
      </c>
      <c r="O124" s="14"/>
    </row>
    <row r="125" spans="1:15">
      <c r="A125" s="16">
        <v>122</v>
      </c>
      <c r="B125" s="16" t="s">
        <v>404</v>
      </c>
      <c r="C125" s="16">
        <v>141</v>
      </c>
      <c r="D125" s="16" t="s">
        <v>529</v>
      </c>
      <c r="E125" s="16">
        <v>2001110247</v>
      </c>
      <c r="F125" s="16" t="s">
        <v>21</v>
      </c>
      <c r="G125" s="17">
        <v>82.1781868131868</v>
      </c>
      <c r="H125" s="17">
        <v>83.1533333333333</v>
      </c>
      <c r="I125" s="17">
        <v>78.7577802197802</v>
      </c>
      <c r="J125" s="17"/>
      <c r="K125" s="17">
        <v>244.0893003663</v>
      </c>
      <c r="L125" s="16">
        <v>122</v>
      </c>
      <c r="M125" s="28">
        <f t="shared" si="1"/>
        <v>0.865248226950355</v>
      </c>
      <c r="N125" s="16" t="s">
        <v>21</v>
      </c>
      <c r="O125" s="16"/>
    </row>
    <row r="126" spans="1:15">
      <c r="A126" s="16">
        <v>123</v>
      </c>
      <c r="B126" s="16" t="s">
        <v>404</v>
      </c>
      <c r="C126" s="16">
        <v>141</v>
      </c>
      <c r="D126" s="16" t="s">
        <v>530</v>
      </c>
      <c r="E126" s="16">
        <v>2001110204</v>
      </c>
      <c r="F126" s="16" t="s">
        <v>21</v>
      </c>
      <c r="G126" s="17">
        <v>81.8219230769231</v>
      </c>
      <c r="H126" s="17">
        <v>83.61375</v>
      </c>
      <c r="I126" s="17">
        <v>78.6521703296703</v>
      </c>
      <c r="J126" s="17"/>
      <c r="K126" s="17">
        <v>244.087843406593</v>
      </c>
      <c r="L126" s="16">
        <v>123</v>
      </c>
      <c r="M126" s="28">
        <f t="shared" si="1"/>
        <v>0.872340425531915</v>
      </c>
      <c r="N126" s="16" t="s">
        <v>21</v>
      </c>
      <c r="O126" s="16"/>
    </row>
    <row r="127" spans="1:15">
      <c r="A127" s="18">
        <v>124</v>
      </c>
      <c r="B127" s="18" t="s">
        <v>404</v>
      </c>
      <c r="C127" s="18">
        <v>141</v>
      </c>
      <c r="D127" s="18" t="s">
        <v>531</v>
      </c>
      <c r="E127" s="18">
        <v>2001110299</v>
      </c>
      <c r="F127" s="16" t="s">
        <v>21</v>
      </c>
      <c r="G127" s="19">
        <v>82.046742</v>
      </c>
      <c r="H127" s="19">
        <v>82.937</v>
      </c>
      <c r="I127" s="19">
        <v>79.095301</v>
      </c>
      <c r="J127" s="19"/>
      <c r="K127" s="19">
        <v>244.079043</v>
      </c>
      <c r="L127" s="18">
        <v>124</v>
      </c>
      <c r="M127" s="29">
        <f t="shared" si="1"/>
        <v>0.879432624113475</v>
      </c>
      <c r="N127" s="18" t="s">
        <v>21</v>
      </c>
      <c r="O127" s="18"/>
    </row>
    <row r="128" spans="1:15">
      <c r="A128" s="20">
        <v>125</v>
      </c>
      <c r="B128" s="20" t="s">
        <v>404</v>
      </c>
      <c r="C128" s="20">
        <v>141</v>
      </c>
      <c r="D128" s="20" t="s">
        <v>532</v>
      </c>
      <c r="E128" s="20">
        <v>2001110269</v>
      </c>
      <c r="F128" s="16" t="s">
        <v>21</v>
      </c>
      <c r="G128" s="21">
        <v>77.711</v>
      </c>
      <c r="H128" s="21">
        <v>84.7375</v>
      </c>
      <c r="I128" s="21">
        <v>81.258308</v>
      </c>
      <c r="J128" s="21"/>
      <c r="K128" s="21">
        <v>243.706808</v>
      </c>
      <c r="L128" s="20">
        <v>125</v>
      </c>
      <c r="M128" s="30">
        <f t="shared" si="1"/>
        <v>0.886524822695035</v>
      </c>
      <c r="N128" s="20" t="s">
        <v>21</v>
      </c>
      <c r="O128" s="20"/>
    </row>
    <row r="129" spans="1:15">
      <c r="A129" s="16">
        <v>126</v>
      </c>
      <c r="B129" s="16" t="s">
        <v>404</v>
      </c>
      <c r="C129" s="16">
        <v>141</v>
      </c>
      <c r="D129" s="16" t="s">
        <v>533</v>
      </c>
      <c r="E129" s="16">
        <v>1912110299</v>
      </c>
      <c r="F129" s="16" t="s">
        <v>21</v>
      </c>
      <c r="G129" s="17">
        <v>75.0685714242857</v>
      </c>
      <c r="H129" s="17">
        <v>85.4477232142</v>
      </c>
      <c r="I129" s="17">
        <v>82.0443427511341</v>
      </c>
      <c r="J129" s="17"/>
      <c r="K129" s="17">
        <v>242.56063738962</v>
      </c>
      <c r="L129" s="16">
        <v>126</v>
      </c>
      <c r="M129" s="28">
        <f t="shared" si="1"/>
        <v>0.893617021276596</v>
      </c>
      <c r="N129" s="16" t="s">
        <v>21</v>
      </c>
      <c r="O129" s="16"/>
    </row>
    <row r="130" spans="1:15">
      <c r="A130" s="14">
        <v>127</v>
      </c>
      <c r="B130" s="14" t="s">
        <v>404</v>
      </c>
      <c r="C130" s="14">
        <v>141</v>
      </c>
      <c r="D130" s="14" t="s">
        <v>534</v>
      </c>
      <c r="E130" s="14" t="s">
        <v>535</v>
      </c>
      <c r="F130" s="16" t="s">
        <v>21</v>
      </c>
      <c r="G130" s="15">
        <v>81.8285164835165</v>
      </c>
      <c r="H130" s="15">
        <v>78.8775</v>
      </c>
      <c r="I130" s="15">
        <v>81.1194175824176</v>
      </c>
      <c r="J130" s="15"/>
      <c r="K130" s="15">
        <v>241.825434065934</v>
      </c>
      <c r="L130" s="14">
        <v>127</v>
      </c>
      <c r="M130" s="27">
        <f t="shared" si="1"/>
        <v>0.900709219858156</v>
      </c>
      <c r="N130" s="14" t="s">
        <v>21</v>
      </c>
      <c r="O130" s="14"/>
    </row>
    <row r="131" spans="1:15">
      <c r="A131" s="16">
        <v>128</v>
      </c>
      <c r="B131" s="16" t="s">
        <v>404</v>
      </c>
      <c r="C131" s="16">
        <v>141</v>
      </c>
      <c r="D131" s="16" t="s">
        <v>536</v>
      </c>
      <c r="E131" s="16">
        <v>2001110219</v>
      </c>
      <c r="F131" s="16" t="s">
        <v>21</v>
      </c>
      <c r="G131" s="17">
        <v>80.6032417582418</v>
      </c>
      <c r="H131" s="17">
        <v>79.6291666666667</v>
      </c>
      <c r="I131" s="17">
        <v>81.5136428571428</v>
      </c>
      <c r="J131" s="17"/>
      <c r="K131" s="17">
        <v>241.746051282051</v>
      </c>
      <c r="L131" s="16">
        <v>128</v>
      </c>
      <c r="M131" s="28">
        <f t="shared" si="1"/>
        <v>0.907801418439716</v>
      </c>
      <c r="N131" s="16" t="s">
        <v>21</v>
      </c>
      <c r="O131" s="16"/>
    </row>
    <row r="132" spans="1:15">
      <c r="A132" s="16">
        <v>129</v>
      </c>
      <c r="B132" s="16" t="s">
        <v>404</v>
      </c>
      <c r="C132" s="16">
        <v>141</v>
      </c>
      <c r="D132" s="16" t="s">
        <v>537</v>
      </c>
      <c r="E132" s="16">
        <v>2001110203</v>
      </c>
      <c r="F132" s="16" t="s">
        <v>21</v>
      </c>
      <c r="G132" s="17">
        <v>78.0598901098901</v>
      </c>
      <c r="H132" s="17">
        <v>83.9696875</v>
      </c>
      <c r="I132" s="17">
        <v>78.1974395604395</v>
      </c>
      <c r="J132" s="17"/>
      <c r="K132" s="17">
        <v>240.22701717033</v>
      </c>
      <c r="L132" s="16">
        <v>129</v>
      </c>
      <c r="M132" s="28">
        <f t="shared" si="1"/>
        <v>0.914893617021277</v>
      </c>
      <c r="N132" s="16" t="s">
        <v>21</v>
      </c>
      <c r="O132" s="16"/>
    </row>
    <row r="133" spans="1:15">
      <c r="A133" s="18">
        <v>130</v>
      </c>
      <c r="B133" s="18" t="s">
        <v>404</v>
      </c>
      <c r="C133" s="18">
        <v>141</v>
      </c>
      <c r="D133" s="18" t="s">
        <v>538</v>
      </c>
      <c r="E133" s="18">
        <v>2001110251</v>
      </c>
      <c r="F133" s="16" t="s">
        <v>21</v>
      </c>
      <c r="G133" s="19">
        <v>79.8761538461539</v>
      </c>
      <c r="H133" s="19">
        <v>81.5625</v>
      </c>
      <c r="I133" s="19">
        <v>78.702</v>
      </c>
      <c r="J133" s="19"/>
      <c r="K133" s="19">
        <v>240.140653846154</v>
      </c>
      <c r="L133" s="18">
        <v>130</v>
      </c>
      <c r="M133" s="29">
        <f t="shared" ref="M133:M144" si="2">L133/C133*100%</f>
        <v>0.921985815602837</v>
      </c>
      <c r="N133" s="18" t="s">
        <v>21</v>
      </c>
      <c r="O133" s="18"/>
    </row>
    <row r="134" spans="1:15">
      <c r="A134" s="20">
        <v>131</v>
      </c>
      <c r="B134" s="20" t="s">
        <v>404</v>
      </c>
      <c r="C134" s="20">
        <v>141</v>
      </c>
      <c r="D134" s="20" t="s">
        <v>539</v>
      </c>
      <c r="E134" s="20">
        <v>2001110250</v>
      </c>
      <c r="F134" s="16" t="s">
        <v>21</v>
      </c>
      <c r="G134" s="21">
        <v>78.4832967032967</v>
      </c>
      <c r="H134" s="21">
        <v>81.4625</v>
      </c>
      <c r="I134" s="21">
        <v>79.8721428571428</v>
      </c>
      <c r="J134" s="21"/>
      <c r="K134" s="21">
        <v>239.81793956044</v>
      </c>
      <c r="L134" s="20">
        <v>131</v>
      </c>
      <c r="M134" s="30">
        <f t="shared" si="2"/>
        <v>0.929078014184397</v>
      </c>
      <c r="N134" s="20" t="s">
        <v>21</v>
      </c>
      <c r="O134" s="20"/>
    </row>
    <row r="135" spans="1:15">
      <c r="A135" s="16">
        <v>132</v>
      </c>
      <c r="B135" s="16" t="s">
        <v>404</v>
      </c>
      <c r="C135" s="16">
        <v>141</v>
      </c>
      <c r="D135" s="16" t="s">
        <v>540</v>
      </c>
      <c r="E135" s="16">
        <v>2001110244</v>
      </c>
      <c r="F135" s="16" t="s">
        <v>21</v>
      </c>
      <c r="G135" s="17">
        <v>78.0176373626373</v>
      </c>
      <c r="H135" s="17">
        <v>81.6725</v>
      </c>
      <c r="I135" s="17">
        <v>80.1106648351648</v>
      </c>
      <c r="J135" s="17"/>
      <c r="K135" s="17">
        <v>239.800802197802</v>
      </c>
      <c r="L135" s="16">
        <v>132</v>
      </c>
      <c r="M135" s="28">
        <f t="shared" si="2"/>
        <v>0.936170212765957</v>
      </c>
      <c r="N135" s="16" t="s">
        <v>21</v>
      </c>
      <c r="O135" s="16"/>
    </row>
    <row r="136" spans="1:15">
      <c r="A136" s="14">
        <v>133</v>
      </c>
      <c r="B136" s="14" t="s">
        <v>404</v>
      </c>
      <c r="C136" s="14">
        <v>141</v>
      </c>
      <c r="D136" s="14" t="s">
        <v>541</v>
      </c>
      <c r="E136" s="14">
        <v>2001110085</v>
      </c>
      <c r="F136" s="16" t="s">
        <v>21</v>
      </c>
      <c r="G136" s="15">
        <v>79.6142559545</v>
      </c>
      <c r="H136" s="15">
        <v>79.6725</v>
      </c>
      <c r="I136" s="15">
        <v>79.6212087910231</v>
      </c>
      <c r="J136" s="15"/>
      <c r="K136" s="15">
        <v>238.907964745523</v>
      </c>
      <c r="L136" s="14">
        <v>133</v>
      </c>
      <c r="M136" s="27">
        <f t="shared" si="2"/>
        <v>0.943262411347518</v>
      </c>
      <c r="N136" s="14" t="s">
        <v>21</v>
      </c>
      <c r="O136" s="14"/>
    </row>
    <row r="137" spans="1:15">
      <c r="A137" s="16">
        <v>134</v>
      </c>
      <c r="B137" s="16" t="s">
        <v>404</v>
      </c>
      <c r="C137" s="16">
        <v>141</v>
      </c>
      <c r="D137" s="16" t="s">
        <v>542</v>
      </c>
      <c r="E137" s="16">
        <v>2001110252</v>
      </c>
      <c r="F137" s="16" t="s">
        <v>21</v>
      </c>
      <c r="G137" s="17">
        <v>80.3737912087912</v>
      </c>
      <c r="H137" s="17">
        <v>78.8125</v>
      </c>
      <c r="I137" s="17">
        <v>79.6568131868132</v>
      </c>
      <c r="J137" s="17"/>
      <c r="K137" s="17">
        <v>238.843104395604</v>
      </c>
      <c r="L137" s="16">
        <v>134</v>
      </c>
      <c r="M137" s="28">
        <f t="shared" si="2"/>
        <v>0.950354609929078</v>
      </c>
      <c r="N137" s="16" t="s">
        <v>21</v>
      </c>
      <c r="O137" s="16"/>
    </row>
    <row r="138" spans="1:15">
      <c r="A138" s="16">
        <v>135</v>
      </c>
      <c r="B138" s="16" t="s">
        <v>404</v>
      </c>
      <c r="C138" s="16">
        <v>141</v>
      </c>
      <c r="D138" s="16" t="s">
        <v>543</v>
      </c>
      <c r="E138" s="16">
        <v>2001110300</v>
      </c>
      <c r="F138" s="16" t="s">
        <v>21</v>
      </c>
      <c r="G138" s="17">
        <v>78.833344</v>
      </c>
      <c r="H138" s="17">
        <v>81.045</v>
      </c>
      <c r="I138" s="17">
        <v>78.940191</v>
      </c>
      <c r="J138" s="17"/>
      <c r="K138" s="17">
        <v>238.818535</v>
      </c>
      <c r="L138" s="16">
        <v>135</v>
      </c>
      <c r="M138" s="28">
        <f t="shared" si="2"/>
        <v>0.957446808510638</v>
      </c>
      <c r="N138" s="16" t="s">
        <v>21</v>
      </c>
      <c r="O138" s="16"/>
    </row>
    <row r="139" spans="1:15">
      <c r="A139" s="18">
        <v>136</v>
      </c>
      <c r="B139" s="18" t="s">
        <v>404</v>
      </c>
      <c r="C139" s="18">
        <v>141</v>
      </c>
      <c r="D139" s="18" t="s">
        <v>544</v>
      </c>
      <c r="E139" s="18">
        <v>2001110224</v>
      </c>
      <c r="F139" s="16" t="s">
        <v>21</v>
      </c>
      <c r="G139" s="19">
        <v>78.8086813186813</v>
      </c>
      <c r="H139" s="19">
        <v>80.92875</v>
      </c>
      <c r="I139" s="19">
        <v>78.3936318681318</v>
      </c>
      <c r="J139" s="19"/>
      <c r="K139" s="19">
        <v>238.131063186813</v>
      </c>
      <c r="L139" s="18">
        <v>136</v>
      </c>
      <c r="M139" s="29">
        <f t="shared" si="2"/>
        <v>0.964539007092199</v>
      </c>
      <c r="N139" s="18" t="s">
        <v>21</v>
      </c>
      <c r="O139" s="18"/>
    </row>
    <row r="140" spans="1:15">
      <c r="A140" s="20">
        <v>137</v>
      </c>
      <c r="B140" s="20" t="s">
        <v>404</v>
      </c>
      <c r="C140" s="20">
        <v>141</v>
      </c>
      <c r="D140" s="20" t="s">
        <v>545</v>
      </c>
      <c r="E140" s="20">
        <v>2001110225</v>
      </c>
      <c r="F140" s="16" t="s">
        <v>21</v>
      </c>
      <c r="G140" s="21">
        <v>79.141978021978</v>
      </c>
      <c r="H140" s="21">
        <v>78.1508333333333</v>
      </c>
      <c r="I140" s="21">
        <v>78.5988626373626</v>
      </c>
      <c r="J140" s="21"/>
      <c r="K140" s="21">
        <v>235.891673992674</v>
      </c>
      <c r="L140" s="20">
        <v>137</v>
      </c>
      <c r="M140" s="30">
        <f t="shared" si="2"/>
        <v>0.971631205673759</v>
      </c>
      <c r="N140" s="20" t="s">
        <v>21</v>
      </c>
      <c r="O140" s="20"/>
    </row>
    <row r="141" spans="1:15">
      <c r="A141" s="16">
        <v>138</v>
      </c>
      <c r="B141" s="16" t="s">
        <v>404</v>
      </c>
      <c r="C141" s="16">
        <v>141</v>
      </c>
      <c r="D141" s="16" t="s">
        <v>546</v>
      </c>
      <c r="E141" s="16">
        <v>2001110274</v>
      </c>
      <c r="F141" s="16" t="s">
        <v>21</v>
      </c>
      <c r="G141" s="17">
        <v>74.28061</v>
      </c>
      <c r="H141" s="17">
        <v>80.422883</v>
      </c>
      <c r="I141" s="17">
        <v>79.473471</v>
      </c>
      <c r="J141" s="17"/>
      <c r="K141" s="17">
        <v>234.176964</v>
      </c>
      <c r="L141" s="16">
        <v>138</v>
      </c>
      <c r="M141" s="28">
        <f t="shared" si="2"/>
        <v>0.978723404255319</v>
      </c>
      <c r="N141" s="16" t="s">
        <v>21</v>
      </c>
      <c r="O141" s="16"/>
    </row>
    <row r="142" spans="1:15">
      <c r="A142" s="14">
        <v>139</v>
      </c>
      <c r="B142" s="14" t="s">
        <v>404</v>
      </c>
      <c r="C142" s="14">
        <v>141</v>
      </c>
      <c r="D142" s="14" t="s">
        <v>547</v>
      </c>
      <c r="E142" s="14">
        <v>2001110260</v>
      </c>
      <c r="F142" s="16" t="s">
        <v>21</v>
      </c>
      <c r="G142" s="15">
        <v>76.11054</v>
      </c>
      <c r="H142" s="15">
        <v>80.24</v>
      </c>
      <c r="I142" s="15">
        <v>74.906912</v>
      </c>
      <c r="J142" s="15"/>
      <c r="K142" s="15">
        <v>231.257452</v>
      </c>
      <c r="L142" s="14">
        <v>139</v>
      </c>
      <c r="M142" s="27">
        <f t="shared" si="2"/>
        <v>0.985815602836879</v>
      </c>
      <c r="N142" s="14" t="s">
        <v>21</v>
      </c>
      <c r="O142" s="14"/>
    </row>
    <row r="143" spans="1:15">
      <c r="A143" s="16">
        <v>140</v>
      </c>
      <c r="B143" s="16" t="s">
        <v>404</v>
      </c>
      <c r="C143" s="16">
        <v>141</v>
      </c>
      <c r="D143" s="16" t="s">
        <v>548</v>
      </c>
      <c r="E143" s="16">
        <v>2001110270</v>
      </c>
      <c r="F143" s="16" t="s">
        <v>21</v>
      </c>
      <c r="G143" s="17">
        <v>74.113504</v>
      </c>
      <c r="H143" s="17">
        <v>77.2975</v>
      </c>
      <c r="I143" s="17">
        <v>74.1495</v>
      </c>
      <c r="J143" s="17"/>
      <c r="K143" s="17">
        <v>225.560504</v>
      </c>
      <c r="L143" s="16">
        <v>140</v>
      </c>
      <c r="M143" s="28">
        <f t="shared" si="2"/>
        <v>0.99290780141844</v>
      </c>
      <c r="N143" s="16" t="s">
        <v>21</v>
      </c>
      <c r="O143" s="16"/>
    </row>
    <row r="144" spans="1:15">
      <c r="A144" s="16">
        <v>141</v>
      </c>
      <c r="B144" s="16" t="s">
        <v>404</v>
      </c>
      <c r="C144" s="16">
        <v>141</v>
      </c>
      <c r="D144" s="16" t="s">
        <v>549</v>
      </c>
      <c r="E144" s="16">
        <v>1901110242</v>
      </c>
      <c r="F144" s="16" t="s">
        <v>21</v>
      </c>
      <c r="G144" s="17">
        <v>70.301724</v>
      </c>
      <c r="H144" s="17">
        <v>79.70875</v>
      </c>
      <c r="I144" s="17">
        <v>69.548383</v>
      </c>
      <c r="J144" s="17"/>
      <c r="K144" s="17">
        <v>219.558857</v>
      </c>
      <c r="L144" s="16">
        <v>141</v>
      </c>
      <c r="M144" s="28">
        <f t="shared" si="2"/>
        <v>1</v>
      </c>
      <c r="N144" s="16" t="s">
        <v>21</v>
      </c>
      <c r="O144" s="16"/>
    </row>
    <row r="145" ht="48" customHeight="1" spans="1:11">
      <c r="A145" s="31" t="s">
        <v>59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</row>
    <row r="146" ht="14.25" spans="1:12">
      <c r="A146" s="33" t="s">
        <v>60</v>
      </c>
      <c r="B146" s="34" t="s">
        <v>61</v>
      </c>
      <c r="C146" s="34"/>
      <c r="D146" s="35"/>
      <c r="E146" s="35"/>
      <c r="F146" s="35"/>
      <c r="G146" s="35"/>
      <c r="H146" s="35"/>
      <c r="I146" s="39"/>
      <c r="J146" s="39"/>
      <c r="K146" s="39"/>
      <c r="L146" s="40"/>
    </row>
    <row r="147" ht="14.25" spans="1:12">
      <c r="A147" s="36"/>
      <c r="B147" s="37" t="s">
        <v>62</v>
      </c>
      <c r="C147" s="34"/>
      <c r="D147" s="37"/>
      <c r="E147" s="37"/>
      <c r="F147" s="37"/>
      <c r="G147" s="37"/>
      <c r="H147" s="37"/>
      <c r="I147" s="37"/>
      <c r="J147" s="37"/>
      <c r="K147" s="37"/>
      <c r="L147" s="41"/>
    </row>
    <row r="148" ht="14.25" spans="1:12">
      <c r="A148" s="33"/>
      <c r="B148" s="37" t="s">
        <v>63</v>
      </c>
      <c r="C148" s="34"/>
      <c r="D148" s="37"/>
      <c r="E148" s="37"/>
      <c r="F148" s="37"/>
      <c r="G148" s="37"/>
      <c r="H148" s="37"/>
      <c r="I148" s="37"/>
      <c r="J148" s="37"/>
      <c r="K148" s="37"/>
      <c r="L148" s="42"/>
    </row>
    <row r="149" ht="14.25" spans="1:12">
      <c r="A149" s="34"/>
      <c r="B149" s="38" t="s">
        <v>64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</row>
    <row r="150" ht="14.25" spans="1:12">
      <c r="A150" s="34"/>
      <c r="B150" s="36" t="s">
        <v>65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42"/>
    </row>
  </sheetData>
  <protectedRanges>
    <protectedRange sqref="F146:L150" name="Range3"/>
    <protectedRange sqref="A146:D150" name="Range2"/>
  </protectedRanges>
  <mergeCells count="3">
    <mergeCell ref="A1:N1"/>
    <mergeCell ref="A145:K145"/>
    <mergeCell ref="B149:L149"/>
  </mergeCells>
  <pageMargins left="0.7" right="0.7" top="0.75" bottom="0.75" header="0.3" footer="0.3"/>
  <pageSetup paperSize="9" scale="80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3" master=""/>
  <rangeList sheetStid="4" master="">
    <arrUserId title="Range3" rangeCreator="" othersAccessPermission="edit"/>
    <arrUserId title="Range2" rangeCreator="" othersAccessPermission="edit"/>
  </rangeList>
  <rangeList sheetStid="5" master="">
    <arrUserId title="Range3" rangeCreator="" othersAccessPermission="edit"/>
    <arrUserId title="Range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汉语国际教育</vt:lpstr>
      <vt:lpstr>历史学（师范）</vt:lpstr>
      <vt:lpstr>秘书学</vt:lpstr>
      <vt:lpstr>新闻学</vt:lpstr>
      <vt:lpstr>汉语言文学（师范）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阚兴辉</cp:lastModifiedBy>
  <dcterms:created xsi:type="dcterms:W3CDTF">2006-09-16T00:00:00Z</dcterms:created>
  <dcterms:modified xsi:type="dcterms:W3CDTF">2023-09-15T09:01:00Z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77FBA9AF34C64658BD2CE579E5D6BCC1_12</vt:lpwstr>
  </property>
  <property fmtid="{D5CDD505-2E9C-101B-9397-08002B2CF9AE}" pid="3" name="KSOProductBuildVer">
    <vt:lpwstr>2052-12.1.0.15374</vt:lpwstr>
  </property>
</Properties>
</file>